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D:\CodeBasics Bootcamp\atliq-excel-project\"/>
    </mc:Choice>
  </mc:AlternateContent>
  <xr:revisionPtr revIDLastSave="0" documentId="13_ncr:1_{0C7F2059-36B3-46D5-8345-B19413649F0A}" xr6:coauthVersionLast="47" xr6:coauthVersionMax="47" xr10:uidLastSave="{00000000-0000-0000-0000-000000000000}"/>
  <bookViews>
    <workbookView xWindow="-108" yWindow="-108" windowWidth="23256" windowHeight="12456" firstSheet="1" activeTab="3" xr2:uid="{00000000-000D-0000-FFFF-FFFF00000000}"/>
  </bookViews>
  <sheets>
    <sheet name="Customer Performance Report" sheetId="1" r:id="rId1"/>
    <sheet name="Market Performance vs Target" sheetId="2" r:id="rId2"/>
    <sheet name="P &amp; L" sheetId="4" r:id="rId3"/>
    <sheet name="P &amp; L Months" sheetId="5" r:id="rId4"/>
  </sheets>
  <calcPr calcId="191029"/>
  <pivotCaches>
    <pivotCache cacheId="259" r:id="rId5"/>
    <pivotCache cacheId="262" r:id="rId6"/>
    <pivotCache cacheId="265" r:id="rId7"/>
    <pivotCache cacheId="294" r:id="rId8"/>
    <pivotCache cacheId="297" r:id="rId9"/>
    <pivotCache cacheId="300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d74d0cf-6e1e-4584-b0d9-c090d3895fa0" name="dim_customer" connection="Query - dim_customer"/>
          <x15:modelTable id="dim_market_eec6276a-c8bf-40ed-8c50-166f3b9c8799" name="dim_market" connection="Query - dim_market"/>
          <x15:modelTable id="dim_product_88a0df3c-4abc-4c45-a254-f3261eac853b" name="dim_product" connection="Query - dim_product"/>
          <x15:modelTable id="fact_sales_monthly_5f6fa6b0-8890-43b1-b919-153991d4a260" name="fact_sales_monthly" connection="Query - fact_sales_monthly"/>
          <x15:modelTable id="dim_date_9584a38c-592b-45e4-8140-4fa2ac3e9fdb" name="dim_date" connection="Query - dim_date"/>
          <x15:modelTable id="ns_targets_2021_441c83cc-7329-43f5-b499-fbcf8a3d533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0" i="4" l="1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6F7E840-44B9-46AD-8D83-61E4242E703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82316e4-cd34-495d-9ba3-1b6d6e48c9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1B3D0F7-1230-4D68-A9F2-0D4C2B4DF7F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3f839ce-a54b-4555-872c-12f389f62ee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4B35AA2C-AC82-4C95-94E9-471E25E6080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e8956e9-5eac-4452-92c2-8f27fc4e433d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6704BEAB-AB46-4F62-B0C7-3F11B4CDD39A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2d105bb-3849-4397-9d8d-5375dfd1e99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FA3F5037-F7BE-4A7A-8414-BD11D93AA19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1191770-a6f3-46a8-b4e6-a90c962227cd"/>
      </ext>
    </extLst>
  </connection>
  <connection id="6" xr16:uid="{C37F6ED8-109D-41D9-8BFC-5780EDC586FC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53EBC599-E406-47BA-AEAD-B6DEDE7464A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1c4c0ed-ea39-4b55-b63a-1b2a9781e227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00C6B427-3889-48B5-9771-C91BE435583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iscal_year].&amp;[2019]}"/>
    <s v="{[dim_date].[fiscal_year].&amp;[2021]}"/>
    <s v="{[dim_date].[fiscal_year].&amp;[2020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<sst xmlns="http://schemas.openxmlformats.org/spreadsheetml/2006/main" count="201" uniqueCount="124">
  <si>
    <t>region</t>
  </si>
  <si>
    <t>All</t>
  </si>
  <si>
    <t>market</t>
  </si>
  <si>
    <t>division</t>
  </si>
  <si>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</si>
  <si>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</si>
  <si>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</si>
  <si>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</si>
  <si>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</si>
  <si>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</si>
  <si>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</si>
  <si>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</si>
  <si>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</si>
  <si>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</si>
  <si>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</si>
  <si>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</si>
  <si>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</si>
  <si>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</si>
  <si>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</si>
  <si>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</si>
  <si>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</si>
  <si>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</si>
  <si>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</si>
  <si>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</si>
  <si>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</si>
  <si>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</si>
  <si>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</si>
  <si>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</si>
  <si>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</si>
  <si>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</si>
  <si>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</si>
  <si>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</si>
  <si>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</si>
  <si>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</si>
  <si>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</si>
  <si>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</si>
  <si>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</si>
  <si>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</si>
  <si>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</si>
  <si>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</si>
  <si>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</si>
  <si>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</si>
  <si>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</si>
  <si>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</si>
  <si>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</si>
  <si>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</si>
  <si>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</si>
  <si>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</si>
  <si>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</si>
  <si>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</si>
  <si>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</si>
  <si>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</si>
  <si>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</si>
  <si>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</si>
  <si>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</si>
  <si>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</si>
  <si>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</si>
  <si>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</si>
  <si>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</si>
  <si>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</si>
  <si>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</si>
  <si>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</si>
  <si>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</si>
  <si>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</si>
  <si>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</si>
  <si>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</si>
  <si>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</si>
  <si>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</si>
  <si>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</si>
  <si>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</si>
  <si>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</si>
  <si>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</si>
  <si>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</si>
  <si>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Net Sales 19</t>
  </si>
  <si>
    <t>Net Sales 20</t>
  </si>
  <si>
    <t>Net Sales 21</t>
  </si>
  <si>
    <t>2021 vs 2020 %</t>
  </si>
  <si>
    <t>FILTERS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</si>
  <si>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</si>
  <si>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</si>
  <si>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</si>
  <si>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</si>
  <si>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</si>
  <si>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</si>
  <si>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</si>
  <si>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</si>
  <si>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</si>
  <si>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</si>
  <si>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</si>
  <si>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</si>
  <si>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</si>
  <si>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</si>
  <si>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</si>
  <si>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</si>
  <si>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</si>
  <si>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</si>
  <si>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</si>
  <si>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</si>
  <si>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</si>
  <si>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</si>
  <si>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</si>
  <si>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Markets</t>
  </si>
  <si>
    <t>Target21</t>
  </si>
  <si>
    <t>2021-Target 21</t>
  </si>
  <si>
    <t>%</t>
  </si>
  <si>
    <t>Net Sales</t>
  </si>
  <si>
    <t>COGS</t>
  </si>
  <si>
    <t>2019</t>
  </si>
  <si>
    <t>2020</t>
  </si>
  <si>
    <t>2021</t>
  </si>
  <si>
    <t>Gross Margin</t>
  </si>
  <si>
    <t>GM %</t>
  </si>
  <si>
    <t>21 vs 20</t>
  </si>
  <si>
    <t>Fiscal Years</t>
  </si>
  <si>
    <t>Metrics</t>
  </si>
  <si>
    <t>All values in USD</t>
  </si>
  <si>
    <t>21 vs. 20 is not part of pivot</t>
  </si>
  <si>
    <t>customer</t>
  </si>
  <si>
    <t>fiscal_year</t>
  </si>
  <si>
    <t>Q1</t>
  </si>
  <si>
    <t>Q2</t>
  </si>
  <si>
    <t>Q3</t>
  </si>
  <si>
    <t>Q4</t>
  </si>
  <si>
    <t>Quarters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</si>
</sst>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,,&quot;M&quot;"/>
    <numFmt numFmtId="165" formatCode="0.0%;\-0.0%;0.0%"/>
    <numFmt numFmtId="170" formatCode="0.0%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sz val="8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3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/>
      <right/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rgb="FF999999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5"/>
      </top>
      <bottom/>
      <diagonal/>
    </border>
    <border>
      <left style="thin">
        <color indexed="64"/>
      </left>
      <right/>
      <top style="thin">
        <color rgb="FF999999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 style="thin">
        <color indexed="64"/>
      </right>
      <top style="thin">
        <color rgb="FF999999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5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5"/>
      </top>
      <bottom/>
      <diagonal/>
    </border>
    <border>
      <left style="thin">
        <color indexed="64"/>
      </left>
      <right style="thin">
        <color indexed="64"/>
      </right>
      <top style="thin">
        <color indexed="65"/>
      </top>
      <bottom style="thin">
        <color indexed="64"/>
      </bottom>
      <diagonal/>
    </border>
    <border>
      <left style="thin">
        <color indexed="65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 style="thin">
        <color indexed="64"/>
      </right>
      <top style="thin">
        <color indexed="65"/>
      </top>
      <bottom style="thin">
        <color indexed="64"/>
      </bottom>
      <diagonal/>
    </border>
    <border>
      <left style="thin">
        <color indexed="65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 style="thin">
        <color indexed="64"/>
      </right>
      <top style="thin">
        <color indexed="64"/>
      </top>
      <bottom/>
      <diagonal/>
    </border>
    <border>
      <left style="thin">
        <color rgb="FF999999"/>
      </left>
      <right style="thin">
        <color indexed="64"/>
      </right>
      <top style="thin">
        <color rgb="FF999999"/>
      </top>
      <bottom/>
      <diagonal/>
    </border>
    <border>
      <left style="thin">
        <color rgb="FF999999"/>
      </left>
      <right style="thin">
        <color indexed="64"/>
      </right>
      <top style="thin">
        <color indexed="65"/>
      </top>
      <bottom/>
      <diagonal/>
    </border>
    <border>
      <left style="thin">
        <color rgb="FF999999"/>
      </left>
      <right style="thin">
        <color indexed="64"/>
      </right>
      <top style="thin">
        <color indexed="65"/>
      </top>
      <bottom style="thin">
        <color indexed="64"/>
      </bottom>
      <diagonal/>
    </border>
    <border>
      <left style="thin">
        <color indexed="65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2">
    <xf numFmtId="0" fontId="0" fillId="0" borderId="0" xfId="0"/>
    <xf numFmtId="0" fontId="0" fillId="0" borderId="1" xfId="0" applyBorder="1" applyAlignment="1">
      <alignment horizontal="left"/>
    </xf>
    <xf numFmtId="164" fontId="0" fillId="0" borderId="1" xfId="0" applyNumberFormat="1" applyBorder="1"/>
    <xf numFmtId="164" fontId="0" fillId="0" borderId="3" xfId="0" applyNumberFormat="1" applyBorder="1"/>
    <xf numFmtId="0" fontId="0" fillId="0" borderId="2" xfId="0" applyBorder="1" applyAlignment="1">
      <alignment horizontal="left"/>
    </xf>
    <xf numFmtId="164" fontId="0" fillId="0" borderId="2" xfId="0" applyNumberFormat="1" applyBorder="1"/>
    <xf numFmtId="164" fontId="0" fillId="0" borderId="5" xfId="0" applyNumberFormat="1" applyBorder="1"/>
    <xf numFmtId="165" fontId="0" fillId="0" borderId="6" xfId="0" applyNumberFormat="1" applyBorder="1"/>
    <xf numFmtId="10" fontId="0" fillId="0" borderId="4" xfId="0" applyNumberFormat="1" applyBorder="1"/>
    <xf numFmtId="0" fontId="1" fillId="0" borderId="1" xfId="0" pivotButton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2" fillId="0" borderId="0" xfId="0" applyFont="1"/>
    <xf numFmtId="0" fontId="0" fillId="0" borderId="10" xfId="0" pivotButton="1" applyBorder="1"/>
    <xf numFmtId="0" fontId="0" fillId="0" borderId="10" xfId="0" applyBorder="1"/>
    <xf numFmtId="0" fontId="1" fillId="0" borderId="7" xfId="0" applyFont="1" applyBorder="1" applyAlignment="1">
      <alignment horizontal="left"/>
    </xf>
    <xf numFmtId="164" fontId="1" fillId="0" borderId="7" xfId="0" applyNumberFormat="1" applyFont="1" applyBorder="1"/>
    <xf numFmtId="164" fontId="1" fillId="0" borderId="8" xfId="0" applyNumberFormat="1" applyFont="1" applyBorder="1"/>
    <xf numFmtId="165" fontId="1" fillId="0" borderId="9" xfId="0" applyNumberFormat="1" applyFont="1" applyBorder="1"/>
    <xf numFmtId="0" fontId="0" fillId="0" borderId="1" xfId="0" applyBorder="1"/>
    <xf numFmtId="0" fontId="0" fillId="0" borderId="11" xfId="0" pivotButton="1" applyBorder="1"/>
    <xf numFmtId="0" fontId="0" fillId="0" borderId="11" xfId="0" applyBorder="1"/>
    <xf numFmtId="0" fontId="1" fillId="0" borderId="15" xfId="0" applyFont="1" applyBorder="1" applyAlignment="1">
      <alignment horizontal="center" vertical="center"/>
    </xf>
    <xf numFmtId="164" fontId="1" fillId="0" borderId="18" xfId="0" applyNumberFormat="1" applyFont="1" applyBorder="1"/>
    <xf numFmtId="164" fontId="0" fillId="0" borderId="0" xfId="0" applyNumberFormat="1" applyBorder="1"/>
    <xf numFmtId="0" fontId="1" fillId="0" borderId="22" xfId="0" applyFont="1" applyBorder="1" applyAlignment="1">
      <alignment horizontal="center" vertical="center"/>
    </xf>
    <xf numFmtId="0" fontId="1" fillId="0" borderId="25" xfId="0" applyFont="1" applyBorder="1" applyAlignment="1">
      <alignment horizontal="center" vertical="center"/>
    </xf>
    <xf numFmtId="0" fontId="0" fillId="0" borderId="26" xfId="0" pivotButton="1" applyBorder="1"/>
    <xf numFmtId="0" fontId="0" fillId="0" borderId="27" xfId="0" applyBorder="1"/>
    <xf numFmtId="164" fontId="0" fillId="0" borderId="28" xfId="0" applyNumberFormat="1" applyBorder="1"/>
    <xf numFmtId="164" fontId="0" fillId="0" borderId="12" xfId="0" applyNumberFormat="1" applyBorder="1"/>
    <xf numFmtId="164" fontId="0" fillId="0" borderId="14" xfId="0" applyNumberFormat="1" applyBorder="1"/>
    <xf numFmtId="164" fontId="0" fillId="0" borderId="15" xfId="0" applyNumberFormat="1" applyBorder="1"/>
    <xf numFmtId="164" fontId="0" fillId="0" borderId="16" xfId="0" applyNumberFormat="1" applyBorder="1"/>
    <xf numFmtId="164" fontId="1" fillId="0" borderId="17" xfId="0" applyNumberFormat="1" applyFont="1" applyBorder="1"/>
    <xf numFmtId="0" fontId="0" fillId="0" borderId="29" xfId="0" applyBorder="1" applyAlignment="1">
      <alignment horizontal="left"/>
    </xf>
    <xf numFmtId="0" fontId="0" fillId="0" borderId="30" xfId="0" applyBorder="1" applyAlignment="1">
      <alignment horizontal="left"/>
    </xf>
    <xf numFmtId="0" fontId="0" fillId="0" borderId="31" xfId="0" applyBorder="1" applyAlignment="1">
      <alignment horizontal="left"/>
    </xf>
    <xf numFmtId="0" fontId="1" fillId="0" borderId="10" xfId="0" applyFont="1" applyBorder="1" applyAlignment="1">
      <alignment horizontal="left"/>
    </xf>
    <xf numFmtId="0" fontId="1" fillId="0" borderId="24" xfId="0" applyFont="1" applyBorder="1" applyAlignment="1">
      <alignment horizontal="center" vertical="center"/>
    </xf>
    <xf numFmtId="0" fontId="0" fillId="0" borderId="15" xfId="0" applyBorder="1"/>
    <xf numFmtId="165" fontId="0" fillId="0" borderId="28" xfId="0" applyNumberFormat="1" applyBorder="1"/>
    <xf numFmtId="165" fontId="1" fillId="0" borderId="19" xfId="0" applyNumberFormat="1" applyFont="1" applyBorder="1"/>
    <xf numFmtId="165" fontId="0" fillId="0" borderId="15" xfId="0" applyNumberFormat="1" applyBorder="1"/>
    <xf numFmtId="0" fontId="0" fillId="0" borderId="24" xfId="0" applyBorder="1"/>
    <xf numFmtId="170" fontId="0" fillId="0" borderId="0" xfId="0" applyNumberFormat="1"/>
    <xf numFmtId="0" fontId="0" fillId="0" borderId="13" xfId="0" pivotButton="1" applyBorder="1"/>
    <xf numFmtId="0" fontId="0" fillId="0" borderId="32" xfId="0" applyBorder="1"/>
    <xf numFmtId="170" fontId="0" fillId="0" borderId="21" xfId="0" applyNumberFormat="1" applyBorder="1"/>
    <xf numFmtId="170" fontId="0" fillId="0" borderId="20" xfId="0" applyNumberFormat="1" applyBorder="1"/>
    <xf numFmtId="0" fontId="1" fillId="0" borderId="10" xfId="0" applyFont="1" applyFill="1" applyBorder="1" applyAlignment="1">
      <alignment horizontal="center" vertical="center"/>
    </xf>
    <xf numFmtId="0" fontId="3" fillId="0" borderId="23" xfId="0" applyFont="1" applyBorder="1" applyAlignment="1">
      <alignment horizontal="center"/>
    </xf>
    <xf numFmtId="0" fontId="3" fillId="0" borderId="0" xfId="0" applyFont="1" applyAlignment="1">
      <alignment horizontal="center"/>
    </xf>
    <xf numFmtId="0" fontId="3" fillId="0" borderId="23" xfId="0" applyFont="1" applyBorder="1" applyAlignment="1">
      <alignment horizontal="center" vertical="top"/>
    </xf>
    <xf numFmtId="0" fontId="3" fillId="0" borderId="0" xfId="0" applyFont="1" applyAlignment="1">
      <alignment horizontal="center" vertical="top"/>
    </xf>
    <xf numFmtId="170" fontId="0" fillId="0" borderId="34" xfId="0" applyNumberFormat="1" applyBorder="1"/>
    <xf numFmtId="170" fontId="0" fillId="0" borderId="35" xfId="0" applyNumberFormat="1" applyBorder="1"/>
    <xf numFmtId="170" fontId="0" fillId="0" borderId="36" xfId="0" applyNumberFormat="1" applyBorder="1"/>
    <xf numFmtId="170" fontId="0" fillId="0" borderId="33" xfId="0" applyNumberFormat="1" applyBorder="1"/>
    <xf numFmtId="0" fontId="0" fillId="0" borderId="37" xfId="0" applyBorder="1"/>
    <xf numFmtId="0" fontId="1" fillId="0" borderId="10" xfId="0" pivotButton="1" applyFont="1" applyBorder="1" applyAlignment="1">
      <alignment horizontal="center" vertical="center"/>
    </xf>
    <xf numFmtId="164" fontId="0" fillId="0" borderId="40" xfId="0" applyNumberFormat="1" applyBorder="1"/>
    <xf numFmtId="170" fontId="0" fillId="0" borderId="41" xfId="0" applyNumberFormat="1" applyBorder="1"/>
    <xf numFmtId="0" fontId="0" fillId="0" borderId="42" xfId="0" applyBorder="1"/>
    <xf numFmtId="0" fontId="0" fillId="0" borderId="2" xfId="0" applyBorder="1"/>
    <xf numFmtId="164" fontId="0" fillId="0" borderId="13" xfId="0" applyNumberFormat="1" applyBorder="1"/>
    <xf numFmtId="0" fontId="0" fillId="0" borderId="29" xfId="0" applyBorder="1"/>
    <xf numFmtId="0" fontId="0" fillId="0" borderId="31" xfId="0" applyBorder="1"/>
    <xf numFmtId="0" fontId="0" fillId="0" borderId="39" xfId="0" applyBorder="1"/>
    <xf numFmtId="0" fontId="0" fillId="0" borderId="40" xfId="0" applyBorder="1"/>
    <xf numFmtId="164" fontId="0" fillId="0" borderId="38" xfId="0" applyNumberFormat="1" applyBorder="1"/>
  </cellXfs>
  <cellStyles count="1">
    <cellStyle name="Normal" xfId="0" builtinId="0"/>
  </cellStyles>
  <dxfs count="320"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font>
        <b/>
      </font>
    </dxf>
    <dxf>
      <font>
        <b/>
      </font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numFmt numFmtId="170" formatCode="0.0%"/>
    </dxf>
    <dxf>
      <numFmt numFmtId="170" formatCode="0.0%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font>
        <b/>
      </font>
      <alignment horizontal="center" vertical="center"/>
    </dxf>
    <dxf>
      <font>
        <b/>
      </font>
      <alignment horizontal="center" vertical="center"/>
    </dxf>
    <dxf>
      <border>
        <top style="thin">
          <color indexed="64"/>
        </top>
        <bottom style="thin">
          <color indexed="64"/>
        </bottom>
      </border>
    </dxf>
    <dxf>
      <border>
        <left/>
        <top/>
        <bottom/>
      </border>
    </dxf>
    <dxf>
      <numFmt numFmtId="164" formatCode="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  <alignment horizontal="center" vertical="center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alignment vertic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center"/>
    </dxf>
    <dxf>
      <alignment vertical="center"/>
    </dxf>
    <dxf>
      <numFmt numFmtId="164" formatCode="0.00,,&quot;M&quot;"/>
    </dxf>
    <dxf>
      <numFmt numFmtId="164" formatCode="0.00,,&quot;M&quot;"/>
    </dxf>
    <dxf>
      <numFmt numFmtId="164" formatCode="0.00,,&quot;M&quot;"/>
    </dxf>
    <dxf>
      <numFmt numFmtId="14" formatCode="0.00%"/>
    </dxf>
  </dxfs>
  <tableStyles count="1" defaultTableStyle="TableStyleMedium2" defaultPivotStyle="PivotStyleLight16">
    <tableStyle name="Invisible" pivot="0" table="0" count="0" xr9:uid="{163C8E06-6E9A-4547-B3EB-8970C0F5866D}"/>
  </tableStyles>
  <colors>
    <mruColors>
      <color rgb="FFEAAA3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346840</xdr:colOff>
      <xdr:row>0</xdr:row>
      <xdr:rowOff>145981</xdr:rowOff>
    </xdr:from>
    <xdr:to>
      <xdr:col>5</xdr:col>
      <xdr:colOff>914399</xdr:colOff>
      <xdr:row>3</xdr:row>
      <xdr:rowOff>155267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B390F0-511B-557F-18B7-DBA5721AA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4909" y="145981"/>
          <a:ext cx="567559" cy="56107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346840</xdr:colOff>
      <xdr:row>0</xdr:row>
      <xdr:rowOff>145981</xdr:rowOff>
    </xdr:from>
    <xdr:to>
      <xdr:col>6</xdr:col>
      <xdr:colOff>311149</xdr:colOff>
      <xdr:row>3</xdr:row>
      <xdr:rowOff>155267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3883A81-6569-4AB3-AD57-51DD49E9C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3580" y="145981"/>
          <a:ext cx="567559" cy="55792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372240</xdr:colOff>
      <xdr:row>1</xdr:row>
      <xdr:rowOff>114231</xdr:rowOff>
    </xdr:from>
    <xdr:to>
      <xdr:col>5</xdr:col>
      <xdr:colOff>939799</xdr:colOff>
      <xdr:row>4</xdr:row>
      <xdr:rowOff>123517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15F71AF-FEB3-428D-A3B6-35D20F5A5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98090" y="114231"/>
          <a:ext cx="567559" cy="56173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152400</xdr:colOff>
      <xdr:row>1</xdr:row>
      <xdr:rowOff>98991</xdr:rowOff>
    </xdr:from>
    <xdr:to>
      <xdr:col>6</xdr:col>
      <xdr:colOff>694559</xdr:colOff>
      <xdr:row>4</xdr:row>
      <xdr:rowOff>108277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FC23DF-B712-46C6-B5CA-CD8213610E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0460" y="281871"/>
          <a:ext cx="542159" cy="557926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an Chauhan" refreshedDate="45449.524891435183" backgroundQuery="1" createdVersion="8" refreshedVersion="8" minRefreshableVersion="3" recordCount="0" supportSubquery="1" supportAdvancedDrill="1" xr:uid="{0ABF1704-6ECE-4977-AD6A-778171853158}">
  <cacheSource type="external" connectionId="8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43" level="32767"/>
    <cacheField name="[dim_date].[fiscal_year].[fiscal_year]" caption="fiscal_year" numFmtId="0" hierarchy="7" level="1">
      <sharedItems count="3">
        <s v="2019"/>
        <s v="2020"/>
        <s v="2021"/>
      </sharedItems>
    </cacheField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ar]" caption="quartar" attribute="1" defaultMemberUniqueName="[dim_date].[quartar].[All]" allUniqueName="[dim_date].[quart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Net Sales 2021 vs 2020]" caption="Net Sales 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21]" caption="Target21" measure="1" displayFolder="" measureGroup="dim_customer" count="0"/>
    <cacheHierarchy uniqueName="[Measures].[2021-Target 21]" caption="2021-Target 21" measure="1" displayFolder="" measureGroup="dim_customer" count="0"/>
    <cacheHierarchy uniqueName="[Measures].[%]" caption="%" measure="1" displayFolder="" measureGroup="dim_customer" count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an Chauhan" refreshedDate="45449.52489375" backgroundQuery="1" createdVersion="8" refreshedVersion="8" minRefreshableVersion="3" recordCount="0" supportSubquery="1" supportAdvancedDrill="1" xr:uid="{9A43DB97-EFC3-4775-838F-12714C1F5950}">
  <cacheSource type="external" connectionId="8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Measures].[Target21]" caption="Target21" numFmtId="0" hierarchy="39" level="32767"/>
    <cacheField name="[Measures].[2021-Target 21]" caption="2021-Target 21" numFmtId="0" hierarchy="40" level="32767"/>
    <cacheField name="[Measures].[%]" caption="%" numFmtId="0" hierarchy="41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ar]" caption="quartar" attribute="1" defaultMemberUniqueName="[dim_date].[quartar].[All]" allUniqueName="[dim_date].[quart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Net Sales 2021 vs 2020]" caption="Net Sales 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21]" caption="Target21" measure="1" displayFolder="" measureGroup="dim_customer" count="0" oneField="1">
      <fieldsUsage count="1">
        <fieldUsage x="6"/>
      </fieldsUsage>
    </cacheHierarchy>
    <cacheHierarchy uniqueName="[Measures].[2021-Target 21]" caption="2021-Target 21" measure="1" displayFolder="" measureGroup="dim_customer" count="0" oneField="1">
      <fieldsUsage count="1">
        <fieldUsage x="7"/>
      </fieldsUsage>
    </cacheHierarchy>
    <cacheHierarchy uniqueName="[Measures].[%]" caption="%" measure="1" displayFolder="" measureGroup="dim_customer" count="0" oneField="1">
      <fieldsUsage count="1">
        <fieldUsage x="8"/>
      </fieldsUsage>
    </cacheHierarchy>
    <cacheHierarchy uniqueName="[Measures].[Net Sales]" caption="Net Sales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an Chauhan" refreshedDate="45449.524895601855" backgroundQuery="1" createdVersion="8" refreshedVersion="8" minRefreshableVersion="3" recordCount="0" supportSubquery="1" supportAdvancedDrill="1" xr:uid="{727CE579-5467-4FCF-8977-E678E08429A4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Measures].[2021 vs 2020 %]" caption="2021 vs 2020 %" numFmtId="0" hierarchy="38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ar]" caption="quartar" attribute="1" defaultMemberUniqueName="[dim_date].[quartar].[All]" allUniqueName="[dim_date].[quart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Net Sales 2021 vs 2020]" caption="Net Sales 2021 vs 2020" measure="1" displayFolder="" measureGroup="fact_sales_monthly" count="0"/>
    <cacheHierarchy uniqueName="[Measures].[2021 vs 2020 %]" caption="2021 vs 2020 %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dim_customer" count="0"/>
    <cacheHierarchy uniqueName="[Measures].[2021-Target 21]" caption="2021-Target 21" measure="1" displayFolder="" measureGroup="dim_customer" count="0"/>
    <cacheHierarchy uniqueName="[Measures].[%]" caption="%" measure="1" displayFolder="" measureGroup="dim_customer" count="0"/>
    <cacheHierarchy uniqueName="[Measures].[Net Sales]" caption="Net Sales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an Chauhan" refreshedDate="45449.529756481483" backgroundQuery="1" createdVersion="8" refreshedVersion="8" minRefreshableVersion="3" recordCount="0" supportSubquery="1" supportAdvancedDrill="1" xr:uid="{3A130744-F2E1-46E5-9C58-2FFAC4349BB5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43" level="32767"/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3">
        <s v="Jun"/>
        <s v="Jul"/>
        <s v="Aug"/>
      </sharedItems>
    </cacheField>
    <cacheField name="[dim_date].[fiscal_year].[fiscal_year]" caption="fiscal_year" numFmtId="0" hierarchy="7" level="1">
      <sharedItems containsSemiMixedTypes="0" containsNonDate="0" containsString="0"/>
    </cacheField>
    <cacheField name="[dim_date].[quartar].[quartar]" caption="quarta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ar]" caption="quartar" attribute="1" defaultMemberUniqueName="[dim_date].[quartar].[All]" allUniqueName="[dim_date].[quarta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Net Sales 2021 vs 2020]" caption="Net Sales 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21]" caption="Target21" measure="1" displayFolder="" measureGroup="dim_customer" count="0"/>
    <cacheHierarchy uniqueName="[Measures].[2021-Target 21]" caption="2021-Target 21" measure="1" displayFolder="" measureGroup="dim_customer" count="0"/>
    <cacheHierarchy uniqueName="[Measures].[%]" caption="%" measure="1" displayFolder="" measureGroup="dim_customer" count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an Chauhan" refreshedDate="45449.529833333334" backgroundQuery="1" createdVersion="8" refreshedVersion="8" minRefreshableVersion="3" recordCount="0" supportSubquery="1" supportAdvancedDrill="1" xr:uid="{7946E9A8-9FBA-4AF8-A406-8DAD03ABCC5B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43" level="32767"/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3">
        <s v="Jun"/>
        <s v="Jul"/>
        <s v="Aug"/>
      </sharedItems>
    </cacheField>
    <cacheField name="[dim_date].[fiscal_year].[fiscal_year]" caption="fiscal_year" numFmtId="0" hierarchy="7" level="1">
      <sharedItems containsSemiMixedTypes="0" containsNonDate="0" containsString="0"/>
    </cacheField>
    <cacheField name="[dim_date].[quartar].[quartar]" caption="quarta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ar]" caption="quartar" attribute="1" defaultMemberUniqueName="[dim_date].[quartar].[All]" allUniqueName="[dim_date].[quarta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Net Sales 2021 vs 2020]" caption="Net Sales 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21]" caption="Target21" measure="1" displayFolder="" measureGroup="dim_customer" count="0"/>
    <cacheHierarchy uniqueName="[Measures].[2021-Target 21]" caption="2021-Target 21" measure="1" displayFolder="" measureGroup="dim_customer" count="0"/>
    <cacheHierarchy uniqueName="[Measures].[%]" caption="%" measure="1" displayFolder="" measureGroup="dim_customer" count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an Chauhan" refreshedDate="45449.529907407406" backgroundQuery="1" createdVersion="8" refreshedVersion="8" minRefreshableVersion="3" recordCount="0" supportSubquery="1" supportAdvancedDrill="1" xr:uid="{6545DAE2-7200-443E-BFB9-90DED749A689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42" level="32767"/>
    <cacheField name="[Measures].[COGS]" caption="COGS" numFmtId="0" hierarchy="43" level="32767"/>
    <cacheField name="[Measures].[Gross Margin]" caption="Gross Margin" numFmtId="0" hierarchy="44" level="32767"/>
    <cacheField name="[Measures].[GM %]" caption="GM 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3">
        <s v="Jun"/>
        <s v="Jul"/>
        <s v="Aug"/>
      </sharedItems>
    </cacheField>
    <cacheField name="[dim_date].[fiscal_year].[fiscal_year]" caption="fiscal_year" numFmtId="0" hierarchy="7" level="1">
      <sharedItems containsSemiMixedTypes="0" containsNonDate="0" containsString="0"/>
    </cacheField>
    <cacheField name="[dim_date].[quartar].[quartar]" caption="quartar" numFmtId="0" hierarchy="10" level="1">
      <sharedItems count="4">
        <s v="Q1"/>
        <s v="Q2"/>
        <s v="Q3"/>
        <s v="Q4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quartar]" caption="quartar" attribute="1" defaultMemberUniqueName="[dim_date].[quartar].[All]" allUniqueName="[dim_date].[quarta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Net Sales 2021 vs 2020]" caption="Net Sales 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21]" caption="Target21" measure="1" displayFolder="" measureGroup="dim_customer" count="0"/>
    <cacheHierarchy uniqueName="[Measures].[2021-Target 21]" caption="2021-Target 21" measure="1" displayFolder="" measureGroup="dim_customer" count="0"/>
    <cacheHierarchy uniqueName="[Measures].[%]" caption="%" measure="1" displayFolder="" measureGroup="dim_customer" count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3C46DE-309F-4F22-9134-124C9C6F9F66}" name="PivotTable1" cacheId="265" applyNumberFormats="0" applyBorderFormats="0" applyFontFormats="0" applyPatternFormats="0" applyAlignmentFormats="0" applyWidthHeightFormats="1" dataCaption="Values" tag="6b2b04ba-047f-4dc2-9215-856d900a9986" updatedVersion="8" minRefreshableVersion="3" useAutoFormatting="1" colGrandTotals="0" itemPrintTitles="1" createdVersion="8" indent="0" outline="1" outlineData="1" multipleFieldFilters="0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4">
    <dataField fld="4" subtotal="count" baseField="3" baseItem="0" numFmtId="164"/>
    <dataField fld="5" subtotal="count" baseField="3" baseItem="0" numFmtId="164"/>
    <dataField fld="6" subtotal="count" baseField="3" baseItem="0" numFmtId="164"/>
    <dataField fld="7" subtotal="count" baseField="0" baseItem="0"/>
  </dataFields>
  <formats count="12">
    <format dxfId="319">
      <pivotArea collapsedLevelsAreSubtotals="1" fieldPosition="0">
        <references count="2">
          <reference field="4294967294" count="1" selected="0">
            <x v="3"/>
          </reference>
          <reference field="3" count="1">
            <x v="0"/>
          </reference>
        </references>
      </pivotArea>
    </format>
    <format dxfId="318">
      <pivotArea outline="0" fieldPosition="0">
        <references count="1">
          <reference field="4294967294" count="1">
            <x v="0"/>
          </reference>
        </references>
      </pivotArea>
    </format>
    <format dxfId="317">
      <pivotArea outline="0" fieldPosition="0">
        <references count="1">
          <reference field="4294967294" count="1">
            <x v="1"/>
          </reference>
        </references>
      </pivotArea>
    </format>
    <format dxfId="316">
      <pivotArea outline="0" fieldPosition="0">
        <references count="1">
          <reference field="4294967294" count="1">
            <x v="2"/>
          </reference>
        </references>
      </pivotArea>
    </format>
    <format dxfId="315">
      <pivotArea field="3" type="button" dataOnly="0" labelOnly="1" outline="0" axis="axisRow" fieldPosition="0"/>
    </format>
    <format dxfId="3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3">
      <pivotArea field="3" type="button" dataOnly="0" labelOnly="1" outline="0" axis="axisRow" fieldPosition="0"/>
    </format>
    <format dxfId="3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1">
      <pivotArea field="3" type="button" dataOnly="0" labelOnly="1" outline="0" axis="axisRow" fieldPosition="0"/>
    </format>
    <format dxfId="3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9">
      <pivotArea grandRow="1" outline="0" collapsedLevelsAreSubtotals="1" fieldPosition="0"/>
    </format>
    <format dxfId="308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2CDE6D-4836-46A9-9B1B-B2F88A49A9CB}" name="PivotTable1" cacheId="262" applyNumberFormats="0" applyBorderFormats="0" applyFontFormats="0" applyPatternFormats="0" applyAlignmentFormats="0" applyWidthHeightFormats="1" dataCaption="Values" tag="452a6e72-02f9-4589-a338-db56d873ef35" updatedVersion="8" minRefreshableVersion="3" useAutoFormatting="1" colGrandTotals="0" itemPrintTitles="1" createdVersion="8" indent="0" outline="1" outlineData="1" multipleFieldFilters="0" rowHeaderCaption="Markets">
  <location ref="B6:H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3" name="[dim_market].[region].[All]" cap="All"/>
    <pageField fld="2" hier="15" name="[dim_product].[division].[All]" cap="All"/>
  </pageFields>
  <dataFields count="6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  <dataField fld="7" subtotal="count" baseField="1" baseItem="2" numFmtId="164"/>
    <dataField fld="8" subtotal="count" baseField="0" baseItem="0"/>
  </dataFields>
  <formats count="33">
    <format dxfId="300">
      <pivotArea outline="0" fieldPosition="0">
        <references count="1">
          <reference field="4294967294" count="1">
            <x v="0"/>
          </reference>
        </references>
      </pivotArea>
    </format>
    <format dxfId="301">
      <pivotArea outline="0" fieldPosition="0">
        <references count="1">
          <reference field="4294967294" count="1">
            <x v="1"/>
          </reference>
        </references>
      </pivotArea>
    </format>
    <format dxfId="302">
      <pivotArea outline="0" fieldPosition="0">
        <references count="1">
          <reference field="4294967294" count="1">
            <x v="2"/>
          </reference>
        </references>
      </pivotArea>
    </format>
    <format dxfId="3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6">
      <pivotArea grandRow="1" outline="0" collapsedLevelsAreSubtotals="1" fieldPosition="0"/>
    </format>
    <format dxfId="307">
      <pivotArea dataOnly="0" labelOnly="1" grandRow="1" outline="0" fieldPosition="0"/>
    </format>
    <format dxfId="299">
      <pivotArea collapsedLevelsAreSubtotals="1" fieldPosition="0">
        <references count="2">
          <reference field="4294967294" count="1" selected="0">
            <x v="3"/>
          </reference>
          <reference field="1" count="1">
            <x v="0"/>
          </reference>
        </references>
      </pivotArea>
    </format>
    <format dxfId="298">
      <pivotArea collapsedLevelsAreSubtotals="1" fieldPosition="0">
        <references count="2">
          <reference field="4294967294" count="1" selected="0">
            <x v="3"/>
          </reference>
          <reference field="1" count="2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297">
      <pivotArea field="1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29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95">
      <pivotArea type="all" dataOnly="0" outline="0" fieldPosition="0"/>
    </format>
    <format dxfId="294">
      <pivotArea outline="0" collapsedLevelsAreSubtotals="1" fieldPosition="0"/>
    </format>
    <format dxfId="293">
      <pivotArea field="1" type="button" dataOnly="0" labelOnly="1" outline="0" axis="axisRow" fieldPosition="0"/>
    </format>
    <format dxfId="292">
      <pivotArea dataOnly="0" labelOnly="1" fieldPosition="0">
        <references count="1">
          <reference field="1" count="0"/>
        </references>
      </pivotArea>
    </format>
    <format dxfId="291">
      <pivotArea dataOnly="0" labelOnly="1" grandRow="1" outline="0" fieldPosition="0"/>
    </format>
    <format dxfId="2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9">
      <pivotArea collapsedLevelsAreSubtotals="1" fieldPosition="0">
        <references count="2">
          <reference field="4294967294" count="1" selected="0">
            <x v="3"/>
          </reference>
          <reference field="1" count="0"/>
        </references>
      </pivotArea>
    </format>
    <format dxfId="288">
      <pivotArea type="all" dataOnly="0" outline="0" fieldPosition="0"/>
    </format>
    <format dxfId="287">
      <pivotArea outline="0" collapsedLevelsAreSubtotals="1" fieldPosition="0"/>
    </format>
    <format dxfId="286">
      <pivotArea field="1" type="button" dataOnly="0" labelOnly="1" outline="0" axis="axisRow" fieldPosition="0"/>
    </format>
    <format dxfId="285">
      <pivotArea dataOnly="0" labelOnly="1" fieldPosition="0">
        <references count="1">
          <reference field="1" count="0"/>
        </references>
      </pivotArea>
    </format>
    <format dxfId="284">
      <pivotArea dataOnly="0" labelOnly="1" grandRow="1" outline="0" fieldPosition="0"/>
    </format>
    <format dxfId="2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2">
      <pivotArea field="1" type="button" dataOnly="0" labelOnly="1" outline="0" axis="axisRow" fieldPosition="0"/>
    </format>
    <format dxfId="2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0">
      <pivotArea outline="0" fieldPosition="0">
        <references count="1">
          <reference field="4294967294" count="1">
            <x v="4"/>
          </reference>
        </references>
      </pivotArea>
    </format>
    <format dxfId="27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7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7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76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275">
      <pivotArea dataOnly="0" labelOnly="1" outline="0" fieldPosition="0">
        <references count="1">
          <reference field="4294967294" count="1">
            <x v="5"/>
          </reference>
        </references>
      </pivotArea>
    </format>
  </formats>
  <conditionalFormats count="2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5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15C3D00-B0D2-4488-995B-C7044C583FFF}" name="PivotTable1" cacheId="259" dataOnRows="1" applyNumberFormats="0" applyBorderFormats="0" applyFontFormats="0" applyPatternFormats="0" applyAlignmentFormats="0" applyWidthHeightFormats="1" dataCaption="Metrics" tag="48da4d75-be69-4d59-9839-a11f3d19a1c8" updatedVersion="8" minRefreshableVersion="3" useAutoFormatting="1" colGrandTotals="0" itemPrintTitles="1" createdVersion="8" indent="0" outline="1" outlineData="1" multipleFieldFilters="0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2" numFmtId="170"/>
  </dataFields>
  <formats count="20">
    <format dxfId="273">
      <pivotArea grandRow="1" outline="0" collapsedLevelsAreSubtotals="1" fieldPosition="0"/>
    </format>
    <format dxfId="274">
      <pivotArea dataOnly="0" labelOnly="1" grandRow="1" outline="0" fieldPosition="0"/>
    </format>
    <format dxfId="272">
      <pivotArea outline="0" fieldPosition="0">
        <references count="1">
          <reference field="4294967294" count="1">
            <x v="0"/>
          </reference>
        </references>
      </pivotArea>
    </format>
    <format dxfId="271">
      <pivotArea outline="0" fieldPosition="0">
        <references count="1">
          <reference field="4294967294" count="1">
            <x v="1"/>
          </reference>
        </references>
      </pivotArea>
    </format>
    <format dxfId="270">
      <pivotArea outline="0" fieldPosition="0">
        <references count="1">
          <reference field="4294967294" count="1">
            <x v="2"/>
          </reference>
        </references>
      </pivotArea>
    </format>
    <format dxfId="269">
      <pivotArea type="all" dataOnly="0" outline="0" fieldPosition="0"/>
    </format>
    <format dxfId="268">
      <pivotArea outline="0" collapsedLevelsAreSubtotals="1" fieldPosition="0"/>
    </format>
    <format dxfId="267">
      <pivotArea type="origin" dataOnly="0" labelOnly="1" outline="0" fieldPosition="0"/>
    </format>
    <format dxfId="266">
      <pivotArea field="5" type="button" dataOnly="0" labelOnly="1" outline="0" axis="axisCol" fieldPosition="0"/>
    </format>
    <format dxfId="265">
      <pivotArea type="topRight" dataOnly="0" labelOnly="1" outline="0" fieldPosition="0"/>
    </format>
    <format dxfId="264">
      <pivotArea field="-2" type="button" dataOnly="0" labelOnly="1" outline="0" axis="axisRow" fieldPosition="0"/>
    </format>
    <format dxfId="2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2">
      <pivotArea dataOnly="0" labelOnly="1" fieldPosition="0">
        <references count="1">
          <reference field="5" count="0"/>
        </references>
      </pivotArea>
    </format>
    <format dxfId="261">
      <pivotArea field="-2" type="button" dataOnly="0" labelOnly="1" outline="0" axis="axisRow" fieldPosition="0"/>
    </format>
    <format dxfId="260">
      <pivotArea dataOnly="0" labelOnly="1" fieldPosition="0">
        <references count="1">
          <reference field="5" count="0"/>
        </references>
      </pivotArea>
    </format>
    <format dxfId="259">
      <pivotArea field="-2" type="button" dataOnly="0" labelOnly="1" outline="0" axis="axisRow" fieldPosition="0"/>
    </format>
    <format dxfId="258">
      <pivotArea dataOnly="0" labelOnly="1" fieldPosition="0">
        <references count="1">
          <reference field="5" count="0"/>
        </references>
      </pivotArea>
    </format>
    <format dxfId="257">
      <pivotArea field="-2" type="button" dataOnly="0" labelOnly="1" outline="0" axis="axisRow" fieldPosition="0"/>
    </format>
    <format dxfId="256">
      <pivotArea dataOnly="0" labelOnly="1" fieldPosition="0">
        <references count="1">
          <reference field="5" count="0"/>
        </references>
      </pivotArea>
    </format>
    <format dxfId="255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D807B5-6E48-4C1C-ACCC-2034723A57D0}" name="PivotTable3" cacheId="300" dataOnRows="1" applyNumberFormats="0" applyBorderFormats="0" applyFontFormats="0" applyPatternFormats="0" applyAlignmentFormats="0" applyWidthHeightFormats="1" dataCaption="Metrics" tag="377757de-5ed2-4c5a-b3db-bbcce8665997" updatedVersion="8" minRefreshableVersion="3" useAutoFormatting="1" subtotalHiddenItems="1" itemPrintTitles="1" createdVersion="8" indent="0" outline="1" outlineData="1" multipleFieldFilters="0" colHeaderCaption="Quarters">
  <location ref="B38:G4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8"/>
  </colFields>
  <colItems count="5">
    <i>
      <x/>
    </i>
    <i>
      <x v="1"/>
    </i>
    <i>
      <x v="2"/>
    </i>
    <i>
      <x v="3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9" hier="7" name="[dim_date].[fiscal_year].&amp;[2021]" cap="2021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70"/>
  </dataFields>
  <formats count="15">
    <format dxfId="90">
      <pivotArea grandRow="1" outline="0" collapsedLevelsAreSubtotals="1" fieldPosition="0"/>
    </format>
    <format dxfId="91">
      <pivotArea dataOnly="0" labelOnly="1" grandRow="1" outline="0" fieldPosition="0"/>
    </format>
    <format dxfId="92">
      <pivotArea outline="0" fieldPosition="0">
        <references count="1">
          <reference field="4294967294" count="1">
            <x v="0"/>
          </reference>
        </references>
      </pivotArea>
    </format>
    <format dxfId="93">
      <pivotArea outline="0" fieldPosition="0">
        <references count="1">
          <reference field="4294967294" count="1">
            <x v="1"/>
          </reference>
        </references>
      </pivotArea>
    </format>
    <format dxfId="94">
      <pivotArea outline="0" fieldPosition="0">
        <references count="1">
          <reference field="4294967294" count="1">
            <x v="2"/>
          </reference>
        </references>
      </pivotArea>
    </format>
    <format dxfId="95">
      <pivotArea type="all" dataOnly="0" outline="0" fieldPosition="0"/>
    </format>
    <format dxfId="96">
      <pivotArea outline="0" collapsedLevelsAreSubtotals="1" fieldPosition="0"/>
    </format>
    <format dxfId="97">
      <pivotArea type="origin" dataOnly="0" labelOnly="1" outline="0" fieldPosition="0"/>
    </format>
    <format dxfId="98">
      <pivotArea type="topRight" dataOnly="0" labelOnly="1" outline="0" fieldPosition="0"/>
    </format>
    <format dxfId="99">
      <pivotArea field="-2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1">
      <pivotArea field="-2" type="button" dataOnly="0" labelOnly="1" outline="0" axis="axisRow" fieldPosition="0"/>
    </format>
    <format dxfId="102">
      <pivotArea field="-2" type="button" dataOnly="0" labelOnly="1" outline="0" axis="axisRow" fieldPosition="0"/>
    </format>
    <format dxfId="103">
      <pivotArea field="-2" type="button" dataOnly="0" labelOnly="1" outline="0" axis="axisRow" fieldPosition="0"/>
    </format>
    <format dxfId="104">
      <pivotArea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1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952D79-415B-4F40-8E43-557EEA378B8B}" name="PivotTable2" cacheId="297" dataOnRows="1" applyNumberFormats="0" applyBorderFormats="0" applyFontFormats="0" applyPatternFormats="0" applyAlignmentFormats="0" applyWidthHeightFormats="1" dataCaption="Metrics" tag="7c44082a-5632-4aad-a4fe-891fa418bfd6" updatedVersion="8" minRefreshableVersion="3" useAutoFormatting="1" subtotalHiddenItems="1" itemPrintTitles="1" createdVersion="8" indent="0" outline="1" outlineData="1" multipleFieldFilters="0" colHeaderCaption="Quarters">
  <location ref="B23:G2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8"/>
  </colFields>
  <colItems count="5">
    <i>
      <x/>
    </i>
    <i>
      <x v="1"/>
    </i>
    <i>
      <x v="2"/>
    </i>
    <i>
      <x v="3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9" hier="7" name="[dim_date].[fiscal_year].&amp;[2020]" cap="2020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70"/>
  </dataFields>
  <formats count="15">
    <format dxfId="105">
      <pivotArea grandRow="1" outline="0" collapsedLevelsAreSubtotals="1" fieldPosition="0"/>
    </format>
    <format dxfId="106">
      <pivotArea dataOnly="0" labelOnly="1" grandRow="1" outline="0" fieldPosition="0"/>
    </format>
    <format dxfId="107">
      <pivotArea outline="0" fieldPosition="0">
        <references count="1">
          <reference field="4294967294" count="1">
            <x v="0"/>
          </reference>
        </references>
      </pivotArea>
    </format>
    <format dxfId="108">
      <pivotArea outline="0" fieldPosition="0">
        <references count="1">
          <reference field="4294967294" count="1">
            <x v="1"/>
          </reference>
        </references>
      </pivotArea>
    </format>
    <format dxfId="109">
      <pivotArea outline="0" fieldPosition="0">
        <references count="1">
          <reference field="4294967294" count="1">
            <x v="2"/>
          </reference>
        </references>
      </pivotArea>
    </format>
    <format dxfId="110">
      <pivotArea type="all" dataOnly="0" outline="0" fieldPosition="0"/>
    </format>
    <format dxfId="111">
      <pivotArea outline="0" collapsedLevelsAreSubtotals="1" fieldPosition="0"/>
    </format>
    <format dxfId="112">
      <pivotArea type="origin" dataOnly="0" labelOnly="1" outline="0" fieldPosition="0"/>
    </format>
    <format dxfId="113">
      <pivotArea type="topRight" dataOnly="0" labelOnly="1" outline="0" fieldPosition="0"/>
    </format>
    <format dxfId="114">
      <pivotArea field="-2" type="button" dataOnly="0" labelOnly="1" outline="0" axis="axisRow" fieldPosition="0"/>
    </format>
    <format dxfId="1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6">
      <pivotArea field="-2" type="button" dataOnly="0" labelOnly="1" outline="0" axis="axisRow" fieldPosition="0"/>
    </format>
    <format dxfId="117">
      <pivotArea field="-2" type="button" dataOnly="0" labelOnly="1" outline="0" axis="axisRow" fieldPosition="0"/>
    </format>
    <format dxfId="118">
      <pivotArea field="-2" type="button" dataOnly="0" labelOnly="1" outline="0" axis="axisRow" fieldPosition="0"/>
    </format>
    <format dxfId="119">
      <pivotArea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4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E478A2-C898-44D5-B76F-5F68B9A3F54E}" name="PivotTable1" cacheId="294" dataOnRows="1" applyNumberFormats="0" applyBorderFormats="0" applyFontFormats="0" applyPatternFormats="0" applyAlignmentFormats="0" applyWidthHeightFormats="1" dataCaption="Metrics" tag="90e18c03-11fc-475e-bdb3-6923049e0fed" updatedVersion="8" minRefreshableVersion="3" useAutoFormatting="1" subtotalHiddenItems="1" itemPrintTitles="1" createdVersion="8" indent="0" outline="1" outlineData="1" multipleFieldFilters="0" colHeaderCaption="Quarters">
  <location ref="B8:G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8"/>
  </colFields>
  <colItems count="5">
    <i>
      <x/>
    </i>
    <i>
      <x v="1"/>
    </i>
    <i>
      <x v="2"/>
    </i>
    <i>
      <x v="3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9" hier="7" name="[dim_date].[fiscal_year].&amp;[2019]" cap="2019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70"/>
  </dataFields>
  <formats count="15">
    <format dxfId="240">
      <pivotArea grandRow="1" outline="0" collapsedLevelsAreSubtotals="1" fieldPosition="0"/>
    </format>
    <format dxfId="241">
      <pivotArea dataOnly="0" labelOnly="1" grandRow="1" outline="0" fieldPosition="0"/>
    </format>
    <format dxfId="242">
      <pivotArea outline="0" fieldPosition="0">
        <references count="1">
          <reference field="4294967294" count="1">
            <x v="0"/>
          </reference>
        </references>
      </pivotArea>
    </format>
    <format dxfId="243">
      <pivotArea outline="0" fieldPosition="0">
        <references count="1">
          <reference field="4294967294" count="1">
            <x v="1"/>
          </reference>
        </references>
      </pivotArea>
    </format>
    <format dxfId="244">
      <pivotArea outline="0" fieldPosition="0">
        <references count="1">
          <reference field="4294967294" count="1">
            <x v="2"/>
          </reference>
        </references>
      </pivotArea>
    </format>
    <format dxfId="245">
      <pivotArea type="all" dataOnly="0" outline="0" fieldPosition="0"/>
    </format>
    <format dxfId="246">
      <pivotArea outline="0" collapsedLevelsAreSubtotals="1" fieldPosition="0"/>
    </format>
    <format dxfId="247">
      <pivotArea type="origin" dataOnly="0" labelOnly="1" outline="0" fieldPosition="0"/>
    </format>
    <format dxfId="248">
      <pivotArea type="topRight" dataOnly="0" labelOnly="1" outline="0" fieldPosition="0"/>
    </format>
    <format dxfId="249">
      <pivotArea field="-2" type="button" dataOnly="0" labelOnly="1" outline="0" axis="axisRow" fieldPosition="0"/>
    </format>
    <format dxfId="2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1">
      <pivotArea field="-2" type="button" dataOnly="0" labelOnly="1" outline="0" axis="axisRow" fieldPosition="0"/>
    </format>
    <format dxfId="252">
      <pivotArea field="-2" type="button" dataOnly="0" labelOnly="1" outline="0" axis="axisRow" fieldPosition="0"/>
    </format>
    <format dxfId="253">
      <pivotArea field="-2" type="button" dataOnly="0" labelOnly="1" outline="0" axis="axisRow" fieldPosition="0"/>
    </format>
    <format dxfId="254">
      <pivotArea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12">
      <pivotAreas count="1">
        <pivotArea type="data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9">
      <pivotAreas count="1">
        <pivotArea type="data" grandCol="1" collapsedLevelsAreSubtotals="1" fieldPosition="0">
          <references count="1">
            <reference field="4294967294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drawing" Target="../drawings/drawing4.x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zoomScale="120" zoomScaleNormal="100" zoomScalePageLayoutView="120" workbookViewId="0">
      <selection activeCell="F74" sqref="B74:F74"/>
    </sheetView>
  </sheetViews>
  <sheetFormatPr defaultRowHeight="14.4" x14ac:dyDescent="0.3"/>
  <cols>
    <col min="1" max="1" width="6.6640625" customWidth="1"/>
    <col min="2" max="2" width="22.88671875" bestFit="1" customWidth="1"/>
    <col min="3" max="5" width="11.109375" bestFit="1" customWidth="1"/>
    <col min="6" max="6" width="13.77734375" bestFit="1" customWidth="1"/>
    <col min="7" max="7" width="22" bestFit="1" customWidth="1"/>
    <col min="8" max="8" width="15.33203125" bestFit="1" customWidth="1"/>
  </cols>
  <sheetData>
    <row r="1" spans="2:6" x14ac:dyDescent="0.3">
      <c r="B1" s="13" t="s">
        <v>77</v>
      </c>
    </row>
    <row r="2" spans="2:6" x14ac:dyDescent="0.3">
      <c r="B2" s="21" t="s">
        <v>0</v>
      </c>
      <c r="C2" s="22" t="s" vm="1">
        <v>1</v>
      </c>
    </row>
    <row r="3" spans="2:6" x14ac:dyDescent="0.3">
      <c r="B3" s="21" t="s">
        <v>2</v>
      </c>
      <c r="C3" s="22" t="s" vm="2">
        <v>1</v>
      </c>
    </row>
    <row r="4" spans="2:6" x14ac:dyDescent="0.3">
      <c r="B4" s="21" t="s">
        <v>3</v>
      </c>
      <c r="C4" s="22" t="s" vm="3">
        <v>1</v>
      </c>
    </row>
    <row r="6" spans="2:6" x14ac:dyDescent="0.3">
      <c r="B6" s="9" t="s">
        <v>4</v>
      </c>
      <c r="C6" s="10" t="s">
        <v>73</v>
      </c>
      <c r="D6" s="11" t="s">
        <v>74</v>
      </c>
      <c r="E6" s="11" t="s">
        <v>75</v>
      </c>
      <c r="F6" s="12" t="s">
        <v>76</v>
      </c>
    </row>
    <row r="7" spans="2:6" x14ac:dyDescent="0.3">
      <c r="B7" s="1" t="s">
        <v>5</v>
      </c>
      <c r="C7" s="2">
        <v>1421158.96</v>
      </c>
      <c r="D7" s="3">
        <v>2889321.88</v>
      </c>
      <c r="E7" s="3">
        <v>10924012.960000001</v>
      </c>
      <c r="F7" s="8">
        <v>3.7808224260565946</v>
      </c>
    </row>
    <row r="8" spans="2:6" x14ac:dyDescent="0.3">
      <c r="B8" s="4" t="s">
        <v>6</v>
      </c>
      <c r="C8" s="5"/>
      <c r="D8" s="6">
        <v>162534.09</v>
      </c>
      <c r="E8" s="6">
        <v>805675.63</v>
      </c>
      <c r="F8" s="7">
        <v>4.956963982140608</v>
      </c>
    </row>
    <row r="9" spans="2:6" x14ac:dyDescent="0.3">
      <c r="B9" s="4" t="s">
        <v>7</v>
      </c>
      <c r="C9" s="5">
        <v>12169170.460000001</v>
      </c>
      <c r="D9" s="6">
        <v>37506624.100000001</v>
      </c>
      <c r="E9" s="6">
        <v>82089923.829999998</v>
      </c>
      <c r="F9" s="7">
        <v>2.1886780215444661</v>
      </c>
    </row>
    <row r="10" spans="2:6" x14ac:dyDescent="0.3">
      <c r="B10" s="4" t="s">
        <v>8</v>
      </c>
      <c r="C10" s="5">
        <v>351590.32</v>
      </c>
      <c r="D10" s="6">
        <v>740367.8</v>
      </c>
      <c r="E10" s="6">
        <v>2265407.25</v>
      </c>
      <c r="F10" s="7">
        <v>3.0598403253085831</v>
      </c>
    </row>
    <row r="11" spans="2:6" x14ac:dyDescent="0.3">
      <c r="B11" s="4" t="s">
        <v>9</v>
      </c>
      <c r="C11" s="5">
        <v>181917.29</v>
      </c>
      <c r="D11" s="6">
        <v>674348.67</v>
      </c>
      <c r="E11" s="6">
        <v>3171742.1</v>
      </c>
      <c r="F11" s="7">
        <v>4.7034156677435126</v>
      </c>
    </row>
    <row r="12" spans="2:6" x14ac:dyDescent="0.3">
      <c r="B12" s="4" t="s">
        <v>10</v>
      </c>
      <c r="C12" s="5">
        <v>7176248.0199999996</v>
      </c>
      <c r="D12" s="6">
        <v>23669537.93</v>
      </c>
      <c r="E12" s="6">
        <v>52979606.530000001</v>
      </c>
      <c r="F12" s="7">
        <v>2.238303370631114</v>
      </c>
    </row>
    <row r="13" spans="2:6" x14ac:dyDescent="0.3">
      <c r="B13" s="4" t="s">
        <v>11</v>
      </c>
      <c r="C13" s="5">
        <v>9582893.7400000002</v>
      </c>
      <c r="D13" s="6">
        <v>17675320.82</v>
      </c>
      <c r="E13" s="6">
        <v>61116567.130000003</v>
      </c>
      <c r="F13" s="7">
        <v>3.4577345301051232</v>
      </c>
    </row>
    <row r="14" spans="2:6" x14ac:dyDescent="0.3">
      <c r="B14" s="4" t="s">
        <v>12</v>
      </c>
      <c r="C14" s="5">
        <v>852541.07</v>
      </c>
      <c r="D14" s="6">
        <v>1772715.57</v>
      </c>
      <c r="E14" s="6">
        <v>6312296.3700000001</v>
      </c>
      <c r="F14" s="7">
        <v>3.5608060744905625</v>
      </c>
    </row>
    <row r="15" spans="2:6" x14ac:dyDescent="0.3">
      <c r="B15" s="4" t="s">
        <v>13</v>
      </c>
      <c r="C15" s="5">
        <v>241323.21</v>
      </c>
      <c r="D15" s="6">
        <v>826086.99</v>
      </c>
      <c r="E15" s="6">
        <v>4072008.35</v>
      </c>
      <c r="F15" s="7">
        <v>4.929273066024197</v>
      </c>
    </row>
    <row r="16" spans="2:6" x14ac:dyDescent="0.3">
      <c r="B16" s="4" t="s">
        <v>14</v>
      </c>
      <c r="C16" s="5">
        <v>597546.22</v>
      </c>
      <c r="D16" s="6">
        <v>1323922.69</v>
      </c>
      <c r="E16" s="6">
        <v>5508504.8600000003</v>
      </c>
      <c r="F16" s="7">
        <v>4.1607451111816811</v>
      </c>
    </row>
    <row r="17" spans="2:6" x14ac:dyDescent="0.3">
      <c r="B17" s="4" t="s">
        <v>15</v>
      </c>
      <c r="C17" s="5"/>
      <c r="D17" s="6">
        <v>417961.2</v>
      </c>
      <c r="E17" s="6">
        <v>3017815.13</v>
      </c>
      <c r="F17" s="7">
        <v>7.2203236329113798</v>
      </c>
    </row>
    <row r="18" spans="2:6" x14ac:dyDescent="0.3">
      <c r="B18" s="4" t="s">
        <v>16</v>
      </c>
      <c r="C18" s="5">
        <v>905096.71</v>
      </c>
      <c r="D18" s="6">
        <v>2196627.85</v>
      </c>
      <c r="E18" s="6">
        <v>7671381.2999999998</v>
      </c>
      <c r="F18" s="7">
        <v>3.4923445498517189</v>
      </c>
    </row>
    <row r="19" spans="2:6" x14ac:dyDescent="0.3">
      <c r="B19" s="4" t="s">
        <v>17</v>
      </c>
      <c r="C19" s="5">
        <v>462637.92</v>
      </c>
      <c r="D19" s="6">
        <v>1179768.76</v>
      </c>
      <c r="E19" s="6">
        <v>4247167.71</v>
      </c>
      <c r="F19" s="7">
        <v>3.6000001474865293</v>
      </c>
    </row>
    <row r="20" spans="2:6" x14ac:dyDescent="0.3">
      <c r="B20" s="4" t="s">
        <v>18</v>
      </c>
      <c r="C20" s="5">
        <v>1143407.8500000001</v>
      </c>
      <c r="D20" s="6">
        <v>2752286.63</v>
      </c>
      <c r="E20" s="6">
        <v>9285416.5999999996</v>
      </c>
      <c r="F20" s="7">
        <v>3.3737098813723483</v>
      </c>
    </row>
    <row r="21" spans="2:6" x14ac:dyDescent="0.3">
      <c r="B21" s="4" t="s">
        <v>19</v>
      </c>
      <c r="C21" s="5">
        <v>1669064.37</v>
      </c>
      <c r="D21" s="6">
        <v>2473054.08</v>
      </c>
      <c r="E21" s="6">
        <v>7545512.4199999999</v>
      </c>
      <c r="F21" s="7">
        <v>3.0510907468711723</v>
      </c>
    </row>
    <row r="22" spans="2:6" x14ac:dyDescent="0.3">
      <c r="B22" s="4" t="s">
        <v>20</v>
      </c>
      <c r="C22" s="5">
        <v>287996.74</v>
      </c>
      <c r="D22" s="6">
        <v>756818.22</v>
      </c>
      <c r="E22" s="6">
        <v>1868914.36</v>
      </c>
      <c r="F22" s="7">
        <v>2.4694362670074197</v>
      </c>
    </row>
    <row r="23" spans="2:6" x14ac:dyDescent="0.3">
      <c r="B23" s="4" t="s">
        <v>21</v>
      </c>
      <c r="C23" s="5">
        <v>802783.11</v>
      </c>
      <c r="D23" s="6">
        <v>1717525.22</v>
      </c>
      <c r="E23" s="6">
        <v>4140120.59</v>
      </c>
      <c r="F23" s="7">
        <v>2.4105151655356769</v>
      </c>
    </row>
    <row r="24" spans="2:6" x14ac:dyDescent="0.3">
      <c r="B24" s="4" t="s">
        <v>22</v>
      </c>
      <c r="C24" s="5">
        <v>2609242.38</v>
      </c>
      <c r="D24" s="6">
        <v>6265231.9800000004</v>
      </c>
      <c r="E24" s="6">
        <v>15171675.699999999</v>
      </c>
      <c r="F24" s="7">
        <v>2.4215664716695771</v>
      </c>
    </row>
    <row r="25" spans="2:6" x14ac:dyDescent="0.3">
      <c r="B25" s="4" t="s">
        <v>23</v>
      </c>
      <c r="C25" s="5">
        <v>118429.03</v>
      </c>
      <c r="D25" s="6">
        <v>648682.66</v>
      </c>
      <c r="E25" s="6">
        <v>1854965.87</v>
      </c>
      <c r="F25" s="7">
        <v>2.8595891094113721</v>
      </c>
    </row>
    <row r="26" spans="2:6" x14ac:dyDescent="0.3">
      <c r="B26" s="4" t="s">
        <v>24</v>
      </c>
      <c r="C26" s="5"/>
      <c r="D26" s="6">
        <v>143154.04</v>
      </c>
      <c r="E26" s="6">
        <v>722409.08</v>
      </c>
      <c r="F26" s="7">
        <v>5.04637577814779</v>
      </c>
    </row>
    <row r="27" spans="2:6" x14ac:dyDescent="0.3">
      <c r="B27" s="4" t="s">
        <v>25</v>
      </c>
      <c r="C27" s="5">
        <v>104825.53</v>
      </c>
      <c r="D27" s="6">
        <v>748506.75</v>
      </c>
      <c r="E27" s="6">
        <v>2345406.36</v>
      </c>
      <c r="F27" s="7">
        <v>3.1334471733220841</v>
      </c>
    </row>
    <row r="28" spans="2:6" x14ac:dyDescent="0.3">
      <c r="B28" s="4" t="s">
        <v>26</v>
      </c>
      <c r="C28" s="5">
        <v>1804484.17</v>
      </c>
      <c r="D28" s="6">
        <v>2609448.62</v>
      </c>
      <c r="E28" s="6">
        <v>11938162.93</v>
      </c>
      <c r="F28" s="7">
        <v>4.5749752796435592</v>
      </c>
    </row>
    <row r="29" spans="2:6" x14ac:dyDescent="0.3">
      <c r="B29" s="4" t="s">
        <v>27</v>
      </c>
      <c r="C29" s="5">
        <v>2342107.9</v>
      </c>
      <c r="D29" s="6">
        <v>3462178.64</v>
      </c>
      <c r="E29" s="6">
        <v>12420697.800000001</v>
      </c>
      <c r="F29" s="7">
        <v>3.5875381057749234</v>
      </c>
    </row>
    <row r="30" spans="2:6" x14ac:dyDescent="0.3">
      <c r="B30" s="4" t="s">
        <v>28</v>
      </c>
      <c r="C30" s="5">
        <v>181128.45</v>
      </c>
      <c r="D30" s="6">
        <v>679745</v>
      </c>
      <c r="E30" s="6">
        <v>3638823.64</v>
      </c>
      <c r="F30" s="7">
        <v>5.3532186923037317</v>
      </c>
    </row>
    <row r="31" spans="2:6" x14ac:dyDescent="0.3">
      <c r="B31" s="4" t="s">
        <v>29</v>
      </c>
      <c r="C31" s="5">
        <v>416982.09</v>
      </c>
      <c r="D31" s="6">
        <v>833074.59</v>
      </c>
      <c r="E31" s="6">
        <v>4128023.44</v>
      </c>
      <c r="F31" s="7">
        <v>4.9551666676089594</v>
      </c>
    </row>
    <row r="32" spans="2:6" x14ac:dyDescent="0.3">
      <c r="B32" s="4" t="s">
        <v>30</v>
      </c>
      <c r="C32" s="5">
        <v>458809.95</v>
      </c>
      <c r="D32" s="6">
        <v>1317625.2</v>
      </c>
      <c r="E32" s="6">
        <v>5163762.3899999997</v>
      </c>
      <c r="F32" s="7">
        <v>3.9189918271144175</v>
      </c>
    </row>
    <row r="33" spans="2:6" x14ac:dyDescent="0.3">
      <c r="B33" s="4" t="s">
        <v>31</v>
      </c>
      <c r="C33" s="5">
        <v>410976.9</v>
      </c>
      <c r="D33" s="6">
        <v>938709.3</v>
      </c>
      <c r="E33" s="6">
        <v>4187228.54</v>
      </c>
      <c r="F33" s="7">
        <v>4.4606232621749884</v>
      </c>
    </row>
    <row r="34" spans="2:6" x14ac:dyDescent="0.3">
      <c r="B34" s="4" t="s">
        <v>32</v>
      </c>
      <c r="C34" s="5">
        <v>360647.76</v>
      </c>
      <c r="D34" s="6">
        <v>877937.94</v>
      </c>
      <c r="E34" s="6">
        <v>3903920.33</v>
      </c>
      <c r="F34" s="7">
        <v>4.4466928152119731</v>
      </c>
    </row>
    <row r="35" spans="2:6" x14ac:dyDescent="0.3">
      <c r="B35" s="4" t="s">
        <v>33</v>
      </c>
      <c r="C35" s="5">
        <v>786899.1</v>
      </c>
      <c r="D35" s="6">
        <v>1766211.09</v>
      </c>
      <c r="E35" s="6">
        <v>6428628.5999999996</v>
      </c>
      <c r="F35" s="7">
        <v>3.6397849817600223</v>
      </c>
    </row>
    <row r="36" spans="2:6" x14ac:dyDescent="0.3">
      <c r="B36" s="4" t="s">
        <v>34</v>
      </c>
      <c r="C36" s="5">
        <v>1651773.06</v>
      </c>
      <c r="D36" s="6">
        <v>2991636.73</v>
      </c>
      <c r="E36" s="6">
        <v>9819707.9900000002</v>
      </c>
      <c r="F36" s="7">
        <v>3.2823864914908971</v>
      </c>
    </row>
    <row r="37" spans="2:6" x14ac:dyDescent="0.3">
      <c r="B37" s="4" t="s">
        <v>35</v>
      </c>
      <c r="C37" s="5">
        <v>1527093.19</v>
      </c>
      <c r="D37" s="6">
        <v>2021307.6</v>
      </c>
      <c r="E37" s="6">
        <v>7915833.71</v>
      </c>
      <c r="F37" s="7">
        <v>3.9161945020144384</v>
      </c>
    </row>
    <row r="38" spans="2:6" x14ac:dyDescent="0.3">
      <c r="B38" s="4" t="s">
        <v>36</v>
      </c>
      <c r="C38" s="5">
        <v>73384.399999999994</v>
      </c>
      <c r="D38" s="6">
        <v>457524.18</v>
      </c>
      <c r="E38" s="6">
        <v>1813067.87</v>
      </c>
      <c r="F38" s="7">
        <v>3.9627804370907787</v>
      </c>
    </row>
    <row r="39" spans="2:6" x14ac:dyDescent="0.3">
      <c r="B39" s="4" t="s">
        <v>37</v>
      </c>
      <c r="C39" s="5">
        <v>2935579.42</v>
      </c>
      <c r="D39" s="6">
        <v>8347860.8200000003</v>
      </c>
      <c r="E39" s="6">
        <v>19285758.77</v>
      </c>
      <c r="F39" s="7">
        <v>2.3102635736085499</v>
      </c>
    </row>
    <row r="40" spans="2:6" x14ac:dyDescent="0.3">
      <c r="B40" s="4" t="s">
        <v>38</v>
      </c>
      <c r="C40" s="5">
        <v>540888.93999999994</v>
      </c>
      <c r="D40" s="6">
        <v>821784.57</v>
      </c>
      <c r="E40" s="6">
        <v>2874380.11</v>
      </c>
      <c r="F40" s="7">
        <v>3.4977294718492953</v>
      </c>
    </row>
    <row r="41" spans="2:6" x14ac:dyDescent="0.3">
      <c r="B41" s="4" t="s">
        <v>39</v>
      </c>
      <c r="C41" s="5">
        <v>561632.18999999994</v>
      </c>
      <c r="D41" s="6">
        <v>1497307.61</v>
      </c>
      <c r="E41" s="6">
        <v>4072202.84</v>
      </c>
      <c r="F41" s="7">
        <v>2.7196835258187191</v>
      </c>
    </row>
    <row r="42" spans="2:6" x14ac:dyDescent="0.3">
      <c r="B42" s="4" t="s">
        <v>40</v>
      </c>
      <c r="C42" s="5">
        <v>1545414.4</v>
      </c>
      <c r="D42" s="6">
        <v>2067836.93</v>
      </c>
      <c r="E42" s="6">
        <v>8670140.25</v>
      </c>
      <c r="F42" s="7">
        <v>4.1928549220755045</v>
      </c>
    </row>
    <row r="43" spans="2:6" x14ac:dyDescent="0.3">
      <c r="B43" s="4" t="s">
        <v>41</v>
      </c>
      <c r="C43" s="5">
        <v>69942.850000000006</v>
      </c>
      <c r="D43" s="6">
        <v>479888.18</v>
      </c>
      <c r="E43" s="6">
        <v>1843217.02</v>
      </c>
      <c r="F43" s="7">
        <v>3.8409302350393379</v>
      </c>
    </row>
    <row r="44" spans="2:6" x14ac:dyDescent="0.3">
      <c r="B44" s="4" t="s">
        <v>42</v>
      </c>
      <c r="C44" s="5">
        <v>416213.19</v>
      </c>
      <c r="D44" s="6">
        <v>1014663.12</v>
      </c>
      <c r="E44" s="6">
        <v>2758212.96</v>
      </c>
      <c r="F44" s="7">
        <v>2.7183534176348108</v>
      </c>
    </row>
    <row r="45" spans="2:6" x14ac:dyDescent="0.3">
      <c r="B45" s="4" t="s">
        <v>43</v>
      </c>
      <c r="C45" s="5"/>
      <c r="D45" s="6">
        <v>162753.95000000001</v>
      </c>
      <c r="E45" s="6">
        <v>1443942.15</v>
      </c>
      <c r="F45" s="7">
        <v>8.8719330621468782</v>
      </c>
    </row>
    <row r="46" spans="2:6" x14ac:dyDescent="0.3">
      <c r="B46" s="4" t="s">
        <v>44</v>
      </c>
      <c r="C46" s="5">
        <v>4682610.4800000004</v>
      </c>
      <c r="D46" s="6">
        <v>5972163.8600000003</v>
      </c>
      <c r="E46" s="6">
        <v>18801025.219999999</v>
      </c>
      <c r="F46" s="7">
        <v>3.1481094056920265</v>
      </c>
    </row>
    <row r="47" spans="2:6" x14ac:dyDescent="0.3">
      <c r="B47" s="4" t="s">
        <v>45</v>
      </c>
      <c r="C47" s="5">
        <v>173080.8</v>
      </c>
      <c r="D47" s="6">
        <v>933136.09</v>
      </c>
      <c r="E47" s="6">
        <v>4807280.34</v>
      </c>
      <c r="F47" s="7">
        <v>5.1517462367145184</v>
      </c>
    </row>
    <row r="48" spans="2:6" x14ac:dyDescent="0.3">
      <c r="B48" s="4" t="s">
        <v>46</v>
      </c>
      <c r="C48" s="5">
        <v>1482289.87</v>
      </c>
      <c r="D48" s="6">
        <v>2113442.65</v>
      </c>
      <c r="E48" s="6">
        <v>8086224.5099999998</v>
      </c>
      <c r="F48" s="7">
        <v>3.8260912875965669</v>
      </c>
    </row>
    <row r="49" spans="2:6" x14ac:dyDescent="0.3">
      <c r="B49" s="4" t="s">
        <v>47</v>
      </c>
      <c r="C49" s="5">
        <v>990022.26</v>
      </c>
      <c r="D49" s="6">
        <v>3417669.59</v>
      </c>
      <c r="E49" s="6">
        <v>16114191.41</v>
      </c>
      <c r="F49" s="7">
        <v>4.7149646815331847</v>
      </c>
    </row>
    <row r="50" spans="2:6" x14ac:dyDescent="0.3">
      <c r="B50" s="4" t="s">
        <v>48</v>
      </c>
      <c r="C50" s="5">
        <v>526231.55000000005</v>
      </c>
      <c r="D50" s="6">
        <v>1626281.17</v>
      </c>
      <c r="E50" s="6">
        <v>4015071.5</v>
      </c>
      <c r="F50" s="7">
        <v>2.4688667458407578</v>
      </c>
    </row>
    <row r="51" spans="2:6" x14ac:dyDescent="0.3">
      <c r="B51" s="4" t="s">
        <v>49</v>
      </c>
      <c r="C51" s="5">
        <v>247519.16</v>
      </c>
      <c r="D51" s="6">
        <v>389012.13</v>
      </c>
      <c r="E51" s="6">
        <v>1117963.1200000001</v>
      </c>
      <c r="F51" s="7">
        <v>2.8738515685873347</v>
      </c>
    </row>
    <row r="52" spans="2:6" x14ac:dyDescent="0.3">
      <c r="B52" s="4" t="s">
        <v>50</v>
      </c>
      <c r="C52" s="5"/>
      <c r="D52" s="6">
        <v>13179.02</v>
      </c>
      <c r="E52" s="6">
        <v>351210.13</v>
      </c>
      <c r="F52" s="7">
        <v>26.649184081972709</v>
      </c>
    </row>
    <row r="53" spans="2:6" x14ac:dyDescent="0.3">
      <c r="B53" s="4" t="s">
        <v>51</v>
      </c>
      <c r="C53" s="5">
        <v>1867175.07</v>
      </c>
      <c r="D53" s="6">
        <v>3728375.26</v>
      </c>
      <c r="E53" s="6">
        <v>9850394.5899999999</v>
      </c>
      <c r="F53" s="7">
        <v>2.6420072828184149</v>
      </c>
    </row>
    <row r="54" spans="2:6" x14ac:dyDescent="0.3">
      <c r="B54" s="4" t="s">
        <v>52</v>
      </c>
      <c r="C54" s="5">
        <v>259089.69</v>
      </c>
      <c r="D54" s="6">
        <v>401692.64</v>
      </c>
      <c r="E54" s="6">
        <v>1199362.8600000001</v>
      </c>
      <c r="F54" s="7">
        <v>2.9857725548568679</v>
      </c>
    </row>
    <row r="55" spans="2:6" x14ac:dyDescent="0.3">
      <c r="B55" s="4" t="s">
        <v>53</v>
      </c>
      <c r="C55" s="5">
        <v>458873.63</v>
      </c>
      <c r="D55" s="6">
        <v>1099603.57</v>
      </c>
      <c r="E55" s="6">
        <v>3882560.96</v>
      </c>
      <c r="F55" s="7">
        <v>3.530873367390031</v>
      </c>
    </row>
    <row r="56" spans="2:6" x14ac:dyDescent="0.3">
      <c r="B56" s="4" t="s">
        <v>54</v>
      </c>
      <c r="C56" s="5">
        <v>1593507.3</v>
      </c>
      <c r="D56" s="6">
        <v>2456724.54</v>
      </c>
      <c r="E56" s="6">
        <v>10825195.029999999</v>
      </c>
      <c r="F56" s="7">
        <v>4.4063527895561299</v>
      </c>
    </row>
    <row r="57" spans="2:6" x14ac:dyDescent="0.3">
      <c r="B57" s="4" t="s">
        <v>55</v>
      </c>
      <c r="C57" s="5">
        <v>510186.17</v>
      </c>
      <c r="D57" s="6">
        <v>1454505.18</v>
      </c>
      <c r="E57" s="6">
        <v>5273396.54</v>
      </c>
      <c r="F57" s="7">
        <v>3.6255605084885296</v>
      </c>
    </row>
    <row r="58" spans="2:6" x14ac:dyDescent="0.3">
      <c r="B58" s="4" t="s">
        <v>56</v>
      </c>
      <c r="C58" s="5">
        <v>813378.54</v>
      </c>
      <c r="D58" s="6">
        <v>1747581.69</v>
      </c>
      <c r="E58" s="6">
        <v>5443873.3600000003</v>
      </c>
      <c r="F58" s="7">
        <v>3.1150894926119306</v>
      </c>
    </row>
    <row r="59" spans="2:6" x14ac:dyDescent="0.3">
      <c r="B59" s="4" t="s">
        <v>57</v>
      </c>
      <c r="C59" s="5">
        <v>1617662.51</v>
      </c>
      <c r="D59" s="6">
        <v>2574641.21</v>
      </c>
      <c r="E59" s="6">
        <v>9729512.7300000004</v>
      </c>
      <c r="F59" s="7">
        <v>3.7789780930291257</v>
      </c>
    </row>
    <row r="60" spans="2:6" x14ac:dyDescent="0.3">
      <c r="B60" s="4" t="s">
        <v>58</v>
      </c>
      <c r="C60" s="5">
        <v>389161.04</v>
      </c>
      <c r="D60" s="6">
        <v>1005042.45</v>
      </c>
      <c r="E60" s="6">
        <v>4056096.9</v>
      </c>
      <c r="F60" s="7">
        <v>4.0357468483047656</v>
      </c>
    </row>
    <row r="61" spans="2:6" x14ac:dyDescent="0.3">
      <c r="B61" s="4" t="s">
        <v>59</v>
      </c>
      <c r="C61" s="5">
        <v>4827925.58</v>
      </c>
      <c r="D61" s="6">
        <v>6437330.6799999997</v>
      </c>
      <c r="E61" s="6">
        <v>20697519.780000001</v>
      </c>
      <c r="F61" s="7">
        <v>3.2152332711918414</v>
      </c>
    </row>
    <row r="62" spans="2:6" x14ac:dyDescent="0.3">
      <c r="B62" s="4" t="s">
        <v>60</v>
      </c>
      <c r="C62" s="5">
        <v>234404.94</v>
      </c>
      <c r="D62" s="6">
        <v>383094.89</v>
      </c>
      <c r="E62" s="6">
        <v>1189344.75</v>
      </c>
      <c r="F62" s="7">
        <v>3.1045696015418005</v>
      </c>
    </row>
    <row r="63" spans="2:6" x14ac:dyDescent="0.3">
      <c r="B63" s="4" t="s">
        <v>61</v>
      </c>
      <c r="C63" s="5">
        <v>550457.97</v>
      </c>
      <c r="D63" s="6">
        <v>1073719.8400000001</v>
      </c>
      <c r="E63" s="6">
        <v>4655996</v>
      </c>
      <c r="F63" s="7">
        <v>4.3363229648434176</v>
      </c>
    </row>
    <row r="64" spans="2:6" x14ac:dyDescent="0.3">
      <c r="B64" s="4" t="s">
        <v>62</v>
      </c>
      <c r="C64" s="5">
        <v>559826.12</v>
      </c>
      <c r="D64" s="6">
        <v>1673339.61</v>
      </c>
      <c r="E64" s="6">
        <v>4355023.83</v>
      </c>
      <c r="F64" s="7">
        <v>2.6025941201499436</v>
      </c>
    </row>
    <row r="65" spans="2:6" x14ac:dyDescent="0.3">
      <c r="B65" s="4" t="s">
        <v>63</v>
      </c>
      <c r="C65" s="5">
        <v>1244018.82</v>
      </c>
      <c r="D65" s="6">
        <v>2851347.4</v>
      </c>
      <c r="E65" s="6">
        <v>8752286.6999999993</v>
      </c>
      <c r="F65" s="7">
        <v>3.0695266034577195</v>
      </c>
    </row>
    <row r="66" spans="2:6" x14ac:dyDescent="0.3">
      <c r="B66" s="4" t="s">
        <v>64</v>
      </c>
      <c r="C66" s="5">
        <v>91227.199999999997</v>
      </c>
      <c r="D66" s="6">
        <v>531219.65</v>
      </c>
      <c r="E66" s="6">
        <v>2118516.9900000002</v>
      </c>
      <c r="F66" s="7">
        <v>3.9880245205537861</v>
      </c>
    </row>
    <row r="67" spans="2:6" x14ac:dyDescent="0.3">
      <c r="B67" s="4" t="s">
        <v>65</v>
      </c>
      <c r="C67" s="5">
        <v>1893824.51</v>
      </c>
      <c r="D67" s="6">
        <v>4415642.7300000004</v>
      </c>
      <c r="E67" s="6">
        <v>12186268.619999999</v>
      </c>
      <c r="F67" s="7">
        <v>2.759794975532361</v>
      </c>
    </row>
    <row r="68" spans="2:6" x14ac:dyDescent="0.3">
      <c r="B68" s="4" t="s">
        <v>66</v>
      </c>
      <c r="C68" s="5">
        <v>222638.47</v>
      </c>
      <c r="D68" s="6">
        <v>1325489.44</v>
      </c>
      <c r="E68" s="6">
        <v>3295972.5</v>
      </c>
      <c r="F68" s="7">
        <v>2.4866078902899447</v>
      </c>
    </row>
    <row r="69" spans="2:6" x14ac:dyDescent="0.3">
      <c r="B69" s="4" t="s">
        <v>67</v>
      </c>
      <c r="C69" s="5">
        <v>598527.31999999995</v>
      </c>
      <c r="D69" s="6">
        <v>1608113.42</v>
      </c>
      <c r="E69" s="6">
        <v>7349581.1100000003</v>
      </c>
      <c r="F69" s="7">
        <v>4.5703126524496023</v>
      </c>
    </row>
    <row r="70" spans="2:6" x14ac:dyDescent="0.3">
      <c r="B70" s="4" t="s">
        <v>68</v>
      </c>
      <c r="C70" s="5">
        <v>1730790.48</v>
      </c>
      <c r="D70" s="6">
        <v>2145221.92</v>
      </c>
      <c r="E70" s="6">
        <v>8533368.9800000004</v>
      </c>
      <c r="F70" s="7">
        <v>3.9778490516263236</v>
      </c>
    </row>
    <row r="71" spans="2:6" x14ac:dyDescent="0.3">
      <c r="B71" s="4" t="s">
        <v>69</v>
      </c>
      <c r="C71" s="5">
        <v>1553625.99</v>
      </c>
      <c r="D71" s="6">
        <v>2235120.4</v>
      </c>
      <c r="E71" s="6">
        <v>7780406.0599999996</v>
      </c>
      <c r="F71" s="7">
        <v>3.480978501202888</v>
      </c>
    </row>
    <row r="72" spans="2:6" x14ac:dyDescent="0.3">
      <c r="B72" s="4" t="s">
        <v>70</v>
      </c>
      <c r="C72" s="5">
        <v>1258182.06</v>
      </c>
      <c r="D72" s="6">
        <v>2625411.79</v>
      </c>
      <c r="E72" s="6">
        <v>9725785.1999999993</v>
      </c>
      <c r="F72" s="7">
        <v>3.7044798979896405</v>
      </c>
    </row>
    <row r="73" spans="2:6" x14ac:dyDescent="0.3">
      <c r="B73" s="4" t="s">
        <v>71</v>
      </c>
      <c r="C73" s="5">
        <v>340189.93</v>
      </c>
      <c r="D73" s="6">
        <v>1564958.26</v>
      </c>
      <c r="E73" s="6">
        <v>5261424.08</v>
      </c>
      <c r="F73" s="7">
        <v>3.3620219877302033</v>
      </c>
    </row>
    <row r="74" spans="2:6" x14ac:dyDescent="0.3">
      <c r="B74" s="16" t="s">
        <v>72</v>
      </c>
      <c r="C74" s="17">
        <v>87478258.349999994</v>
      </c>
      <c r="D74" s="18">
        <v>196690953.08000001</v>
      </c>
      <c r="E74" s="18">
        <v>598877095.26999998</v>
      </c>
      <c r="F74" s="19">
        <v>3.0447617742053392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/>
        <color rgb="FFFFEB84"/>
        <color rgb="FF63BE7B"/>
      </colorScale>
    </cfRule>
  </conditionalFormatting>
  <conditionalFormatting pivot="1" sqref="F7:F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{80081A08-2325-4953-904D-1F16A65A599B}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Hardware&amp;C&amp;"-,Bold"&amp;K05-024Customer Net Sales Performance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0081A08-2325-4953-904D-1F16A65A599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595F95-5D59-44A8-AFE4-ADB37E3BC19E}">
  <dimension ref="B1:H30"/>
  <sheetViews>
    <sheetView showGridLines="0" view="pageLayout" zoomScale="120" zoomScaleNormal="100" zoomScalePageLayoutView="120" workbookViewId="0">
      <selection activeCell="H19" sqref="H19"/>
    </sheetView>
  </sheetViews>
  <sheetFormatPr defaultRowHeight="14.4" x14ac:dyDescent="0.3"/>
  <cols>
    <col min="1" max="1" width="6.6640625" customWidth="1"/>
    <col min="2" max="2" width="14.44140625" bestFit="1" customWidth="1"/>
    <col min="3" max="5" width="11.109375" bestFit="1" customWidth="1"/>
    <col min="6" max="6" width="8.44140625" bestFit="1" customWidth="1"/>
    <col min="7" max="7" width="13.6640625" bestFit="1" customWidth="1"/>
    <col min="8" max="8" width="6.6640625" bestFit="1" customWidth="1"/>
  </cols>
  <sheetData>
    <row r="1" spans="2:8" x14ac:dyDescent="0.3">
      <c r="B1" s="13" t="s">
        <v>77</v>
      </c>
    </row>
    <row r="3" spans="2:8" x14ac:dyDescent="0.3">
      <c r="B3" s="28" t="s">
        <v>0</v>
      </c>
      <c r="C3" s="29" t="s" vm="1">
        <v>1</v>
      </c>
    </row>
    <row r="4" spans="2:8" x14ac:dyDescent="0.3">
      <c r="B4" s="28" t="s">
        <v>3</v>
      </c>
      <c r="C4" s="29" t="s" vm="3">
        <v>1</v>
      </c>
    </row>
    <row r="6" spans="2:8" x14ac:dyDescent="0.3">
      <c r="B6" s="14" t="s">
        <v>101</v>
      </c>
      <c r="C6" s="40" t="s">
        <v>73</v>
      </c>
      <c r="D6" s="27" t="s">
        <v>74</v>
      </c>
      <c r="E6" s="27" t="s">
        <v>75</v>
      </c>
      <c r="F6" s="26" t="s">
        <v>102</v>
      </c>
      <c r="G6" s="27" t="s">
        <v>103</v>
      </c>
      <c r="H6" s="23" t="s">
        <v>104</v>
      </c>
    </row>
    <row r="7" spans="2:8" x14ac:dyDescent="0.3">
      <c r="B7" s="36" t="s">
        <v>81</v>
      </c>
      <c r="C7" s="31">
        <v>3876686.5</v>
      </c>
      <c r="D7" s="32">
        <v>10697994.09</v>
      </c>
      <c r="E7" s="32">
        <v>20991333.73</v>
      </c>
      <c r="F7" s="25">
        <v>23204036.280000001</v>
      </c>
      <c r="G7" s="32">
        <v>-2212702.5500000007</v>
      </c>
      <c r="H7" s="44">
        <v>-9.5358519668716904E-2</v>
      </c>
    </row>
    <row r="8" spans="2:8" x14ac:dyDescent="0.3">
      <c r="B8" s="37" t="s">
        <v>82</v>
      </c>
      <c r="C8" s="34"/>
      <c r="D8" s="6">
        <v>118281.03</v>
      </c>
      <c r="E8" s="6">
        <v>2840298.27</v>
      </c>
      <c r="F8" s="6">
        <v>3173675.13</v>
      </c>
      <c r="G8" s="6">
        <v>-333376.85999999987</v>
      </c>
      <c r="H8" s="42">
        <v>-0.10504441896042456</v>
      </c>
    </row>
    <row r="9" spans="2:8" x14ac:dyDescent="0.3">
      <c r="B9" s="37" t="s">
        <v>83</v>
      </c>
      <c r="C9" s="34">
        <v>479984.39</v>
      </c>
      <c r="D9" s="6">
        <v>2258843.36</v>
      </c>
      <c r="E9" s="6">
        <v>6950493.5499999998</v>
      </c>
      <c r="F9" s="6">
        <v>7667374.4399999995</v>
      </c>
      <c r="G9" s="6">
        <v>-716880.88999999966</v>
      </c>
      <c r="H9" s="42">
        <v>-9.3497571510280861E-2</v>
      </c>
    </row>
    <row r="10" spans="2:8" x14ac:dyDescent="0.3">
      <c r="B10" s="37" t="s">
        <v>84</v>
      </c>
      <c r="C10" s="34">
        <v>4764382.0599999996</v>
      </c>
      <c r="D10" s="6">
        <v>12170759.43</v>
      </c>
      <c r="E10" s="6">
        <v>35058881.399999999</v>
      </c>
      <c r="F10" s="6">
        <v>40126279.560000002</v>
      </c>
      <c r="G10" s="6">
        <v>-5067398.1600000039</v>
      </c>
      <c r="H10" s="42">
        <v>-0.1262862696359085</v>
      </c>
    </row>
    <row r="11" spans="2:8" x14ac:dyDescent="0.3">
      <c r="B11" s="37" t="s">
        <v>100</v>
      </c>
      <c r="C11" s="34">
        <v>1425717.75</v>
      </c>
      <c r="D11" s="6">
        <v>5423567.6699999999</v>
      </c>
      <c r="E11" s="6">
        <v>22886336.25</v>
      </c>
      <c r="F11" s="6">
        <v>24952433.43</v>
      </c>
      <c r="G11" s="6">
        <v>-2066097.1799999997</v>
      </c>
      <c r="H11" s="42">
        <v>-8.2801430401411538E-2</v>
      </c>
    </row>
    <row r="12" spans="2:8" x14ac:dyDescent="0.3">
      <c r="B12" s="37" t="s">
        <v>85</v>
      </c>
      <c r="C12" s="34">
        <v>4036469.18</v>
      </c>
      <c r="D12" s="6">
        <v>7471763.3600000003</v>
      </c>
      <c r="E12" s="6">
        <v>25944172.039999999</v>
      </c>
      <c r="F12" s="6">
        <v>28133809.080000006</v>
      </c>
      <c r="G12" s="6">
        <v>-2189637.0400000066</v>
      </c>
      <c r="H12" s="42">
        <v>-7.7829384345847213E-2</v>
      </c>
    </row>
    <row r="13" spans="2:8" x14ac:dyDescent="0.3">
      <c r="B13" s="37" t="s">
        <v>86</v>
      </c>
      <c r="C13" s="34">
        <v>2563110.11</v>
      </c>
      <c r="D13" s="6">
        <v>4685895.05</v>
      </c>
      <c r="E13" s="6">
        <v>12006271.039999999</v>
      </c>
      <c r="F13" s="6">
        <v>13533640.039999999</v>
      </c>
      <c r="G13" s="6">
        <v>-1527369</v>
      </c>
      <c r="H13" s="42">
        <v>-0.11285722063581648</v>
      </c>
    </row>
    <row r="14" spans="2:8" x14ac:dyDescent="0.3">
      <c r="B14" s="37" t="s">
        <v>87</v>
      </c>
      <c r="C14" s="34">
        <v>30818546.120000001</v>
      </c>
      <c r="D14" s="6">
        <v>49770031.729999997</v>
      </c>
      <c r="E14" s="6">
        <v>161262512.18000001</v>
      </c>
      <c r="F14" s="6">
        <v>170814108.99999997</v>
      </c>
      <c r="G14" s="6">
        <v>-9551596.819999963</v>
      </c>
      <c r="H14" s="42">
        <v>-5.5918078874854331E-2</v>
      </c>
    </row>
    <row r="15" spans="2:8" x14ac:dyDescent="0.3">
      <c r="B15" s="37" t="s">
        <v>78</v>
      </c>
      <c r="C15" s="34">
        <v>2524401.4900000002</v>
      </c>
      <c r="D15" s="6">
        <v>6206743.5</v>
      </c>
      <c r="E15" s="6">
        <v>18414576.809999999</v>
      </c>
      <c r="F15" s="6">
        <v>20796416.289999995</v>
      </c>
      <c r="G15" s="6">
        <v>-2381839.4799999967</v>
      </c>
      <c r="H15" s="42">
        <v>-0.11453124647948645</v>
      </c>
    </row>
    <row r="16" spans="2:8" x14ac:dyDescent="0.3">
      <c r="B16" s="37" t="s">
        <v>88</v>
      </c>
      <c r="C16" s="34">
        <v>2904063.69</v>
      </c>
      <c r="D16" s="6">
        <v>4463460.7300000004</v>
      </c>
      <c r="E16" s="6">
        <v>11717810.460000001</v>
      </c>
      <c r="F16" s="6">
        <v>12767353.779999999</v>
      </c>
      <c r="G16" s="6">
        <v>-1049543.3199999984</v>
      </c>
      <c r="H16" s="42">
        <v>-8.2205235171293148E-2</v>
      </c>
    </row>
    <row r="17" spans="2:8" x14ac:dyDescent="0.3">
      <c r="B17" s="37" t="s">
        <v>80</v>
      </c>
      <c r="C17" s="34"/>
      <c r="D17" s="6">
        <v>1881281.6</v>
      </c>
      <c r="E17" s="6">
        <v>7922197.0099999998</v>
      </c>
      <c r="F17" s="6">
        <v>8248982.8700000001</v>
      </c>
      <c r="G17" s="6">
        <v>-326785.86000000034</v>
      </c>
      <c r="H17" s="42">
        <v>-3.9615291381978626E-2</v>
      </c>
    </row>
    <row r="18" spans="2:8" x14ac:dyDescent="0.3">
      <c r="B18" s="37" t="s">
        <v>89</v>
      </c>
      <c r="C18" s="34">
        <v>225342.85</v>
      </c>
      <c r="D18" s="6">
        <v>3356013.39</v>
      </c>
      <c r="E18" s="6">
        <v>7984235.1399999997</v>
      </c>
      <c r="F18" s="6">
        <v>8640172.7899999991</v>
      </c>
      <c r="G18" s="6">
        <v>-655937.64999999944</v>
      </c>
      <c r="H18" s="42">
        <v>-7.5917191234783105E-2</v>
      </c>
    </row>
    <row r="19" spans="2:8" x14ac:dyDescent="0.3">
      <c r="B19" s="37" t="s">
        <v>90</v>
      </c>
      <c r="C19" s="34"/>
      <c r="D19" s="6">
        <v>1985436.8</v>
      </c>
      <c r="E19" s="6">
        <v>11402159.76</v>
      </c>
      <c r="F19" s="6">
        <v>12804468.33</v>
      </c>
      <c r="G19" s="6">
        <v>-1402308.5700000003</v>
      </c>
      <c r="H19" s="42">
        <v>-0.10951712588600704</v>
      </c>
    </row>
    <row r="20" spans="2:8" x14ac:dyDescent="0.3">
      <c r="B20" s="37" t="s">
        <v>91</v>
      </c>
      <c r="C20" s="34"/>
      <c r="D20" s="6">
        <v>2478582.35</v>
      </c>
      <c r="E20" s="6">
        <v>13677506.75</v>
      </c>
      <c r="F20" s="6">
        <v>15113149.510000002</v>
      </c>
      <c r="G20" s="6">
        <v>-1435642.7600000016</v>
      </c>
      <c r="H20" s="42">
        <v>-9.4992956898234338E-2</v>
      </c>
    </row>
    <row r="21" spans="2:8" x14ac:dyDescent="0.3">
      <c r="B21" s="37" t="s">
        <v>92</v>
      </c>
      <c r="C21" s="34">
        <v>624511.51</v>
      </c>
      <c r="D21" s="6">
        <v>4694011.05</v>
      </c>
      <c r="E21" s="6">
        <v>5656740.3200000003</v>
      </c>
      <c r="F21" s="6">
        <v>6180859.3499999996</v>
      </c>
      <c r="G21" s="6">
        <v>-524119.02999999933</v>
      </c>
      <c r="H21" s="42">
        <v>-8.4797113204007679E-2</v>
      </c>
    </row>
    <row r="22" spans="2:8" x14ac:dyDescent="0.3">
      <c r="B22" s="37" t="s">
        <v>93</v>
      </c>
      <c r="C22" s="34">
        <v>5694417.1100000003</v>
      </c>
      <c r="D22" s="6">
        <v>13365181.73</v>
      </c>
      <c r="E22" s="6">
        <v>31857231.300000001</v>
      </c>
      <c r="F22" s="6">
        <v>34354372.210000001</v>
      </c>
      <c r="G22" s="6">
        <v>-2497140.91</v>
      </c>
      <c r="H22" s="42">
        <v>-7.2687717730237633E-2</v>
      </c>
    </row>
    <row r="23" spans="2:8" x14ac:dyDescent="0.3">
      <c r="B23" s="37" t="s">
        <v>94</v>
      </c>
      <c r="C23" s="34">
        <v>408770.79</v>
      </c>
      <c r="D23" s="6">
        <v>2792885.74</v>
      </c>
      <c r="E23" s="6">
        <v>5189452.4400000004</v>
      </c>
      <c r="F23" s="6">
        <v>6130190.6899999995</v>
      </c>
      <c r="G23" s="6">
        <v>-940738.24999999907</v>
      </c>
      <c r="H23" s="42">
        <v>-0.15345986733081532</v>
      </c>
    </row>
    <row r="24" spans="2:8" x14ac:dyDescent="0.3">
      <c r="B24" s="37" t="s">
        <v>95</v>
      </c>
      <c r="C24" s="34">
        <v>747761.23</v>
      </c>
      <c r="D24" s="6">
        <v>3586722.7</v>
      </c>
      <c r="E24" s="6">
        <v>11829546.960000001</v>
      </c>
      <c r="F24" s="6">
        <v>12337301.52</v>
      </c>
      <c r="G24" s="6">
        <v>-507754.55999999866</v>
      </c>
      <c r="H24" s="42">
        <v>-4.1156046901899716E-2</v>
      </c>
    </row>
    <row r="25" spans="2:8" x14ac:dyDescent="0.3">
      <c r="B25" s="37" t="s">
        <v>96</v>
      </c>
      <c r="C25" s="34">
        <v>12804937.970000001</v>
      </c>
      <c r="D25" s="6">
        <v>17283549.059999999</v>
      </c>
      <c r="E25" s="6">
        <v>48965337.950000003</v>
      </c>
      <c r="F25" s="6">
        <v>53326653</v>
      </c>
      <c r="G25" s="6">
        <v>-4361315.049999997</v>
      </c>
      <c r="H25" s="42">
        <v>-8.1784901257538081E-2</v>
      </c>
    </row>
    <row r="26" spans="2:8" x14ac:dyDescent="0.3">
      <c r="B26" s="37" t="s">
        <v>97</v>
      </c>
      <c r="C26" s="34"/>
      <c r="D26" s="6">
        <v>1773783.69</v>
      </c>
      <c r="E26" s="6">
        <v>12618989.83</v>
      </c>
      <c r="F26" s="6">
        <v>14404167.9</v>
      </c>
      <c r="G26" s="6">
        <v>-1785178.0700000003</v>
      </c>
      <c r="H26" s="42">
        <v>-0.12393482791879983</v>
      </c>
    </row>
    <row r="27" spans="2:8" x14ac:dyDescent="0.3">
      <c r="B27" s="37" t="s">
        <v>98</v>
      </c>
      <c r="C27" s="34">
        <v>53347.12</v>
      </c>
      <c r="D27" s="6">
        <v>226086.88</v>
      </c>
      <c r="E27" s="6">
        <v>1767821.3</v>
      </c>
      <c r="F27" s="6">
        <v>1964258.0400000003</v>
      </c>
      <c r="G27" s="6">
        <v>-196436.74000000022</v>
      </c>
      <c r="H27" s="42">
        <v>-0.10000556749662086</v>
      </c>
    </row>
    <row r="28" spans="2:8" x14ac:dyDescent="0.3">
      <c r="B28" s="37" t="s">
        <v>99</v>
      </c>
      <c r="C28" s="34">
        <v>1998158.57</v>
      </c>
      <c r="D28" s="6">
        <v>8078947.71</v>
      </c>
      <c r="E28" s="6">
        <v>34152244.240000002</v>
      </c>
      <c r="F28" s="6">
        <v>37131732.780000001</v>
      </c>
      <c r="G28" s="6">
        <v>-2979488.5399999991</v>
      </c>
      <c r="H28" s="42">
        <v>-8.0241031509437649E-2</v>
      </c>
    </row>
    <row r="29" spans="2:8" x14ac:dyDescent="0.3">
      <c r="B29" s="38" t="s">
        <v>79</v>
      </c>
      <c r="C29" s="34">
        <v>11527649.91</v>
      </c>
      <c r="D29" s="6">
        <v>31921130.43</v>
      </c>
      <c r="E29" s="6">
        <v>87780946.540000007</v>
      </c>
      <c r="F29" s="6">
        <v>98016133.189999998</v>
      </c>
      <c r="G29" s="6">
        <v>-10235186.649999991</v>
      </c>
      <c r="H29" s="42">
        <v>-0.10442348944902292</v>
      </c>
    </row>
    <row r="30" spans="2:8" x14ac:dyDescent="0.3">
      <c r="B30" s="39" t="s">
        <v>72</v>
      </c>
      <c r="C30" s="35">
        <v>87478258.349999994</v>
      </c>
      <c r="D30" s="24">
        <v>196690953.08000001</v>
      </c>
      <c r="E30" s="24">
        <v>598877095.26999998</v>
      </c>
      <c r="F30" s="24">
        <v>653821569.20999992</v>
      </c>
      <c r="G30" s="24">
        <v>-54944473.939999938</v>
      </c>
      <c r="H30" s="43">
        <v>-8.4035884601342065E-2</v>
      </c>
    </row>
  </sheetData>
  <conditionalFormatting pivot="1" sqref="H7:H30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{2CFC0DAD-8246-45DB-A583-6076635B0014}</x14:id>
        </ext>
      </extLst>
    </cfRule>
  </conditionalFormatting>
  <conditionalFormatting pivot="1" sqref="G7:G30">
    <cfRule type="colorScale" priority="2">
      <colorScale>
        <cfvo type="min"/>
        <cfvo type="percentile" val="50"/>
        <cfvo type="max"/>
        <color rgb="FFFF0000"/>
        <color theme="5"/>
        <color rgb="FFFFC000"/>
      </colorScale>
    </cfRule>
  </conditionalFormatting>
  <pageMargins left="0.7" right="0.7" top="0.75" bottom="0.75" header="0.3" footer="0.3"/>
  <pageSetup orientation="portrait" r:id="rId2"/>
  <headerFooter>
    <oddHeader>&amp;L&amp;"-,Bold"&amp;16AtliQ Hardware&amp;C&amp;"-,Bold"&amp;K05-023Market vs Target Performance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CFC0DAD-8246-45DB-A583-6076635B0014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H7:H30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2E0096-7746-43CB-9428-31CD9B831F46}">
  <dimension ref="B1:F51"/>
  <sheetViews>
    <sheetView showGridLines="0" view="pageLayout" zoomScale="120" zoomScaleNormal="100" zoomScalePageLayoutView="120" workbookViewId="0">
      <selection activeCell="B3" sqref="B3"/>
    </sheetView>
  </sheetViews>
  <sheetFormatPr defaultRowHeight="14.4" x14ac:dyDescent="0.3"/>
  <cols>
    <col min="1" max="1" width="6.6640625" customWidth="1"/>
    <col min="2" max="2" width="12.109375" bestFit="1" customWidth="1"/>
    <col min="3" max="3" width="12.44140625" bestFit="1" customWidth="1"/>
    <col min="4" max="5" width="8.33203125" bestFit="1" customWidth="1"/>
    <col min="6" max="6" width="13.77734375" bestFit="1" customWidth="1"/>
    <col min="7" max="7" width="22" bestFit="1" customWidth="1"/>
    <col min="8" max="8" width="15.33203125" bestFit="1" customWidth="1"/>
  </cols>
  <sheetData>
    <row r="1" spans="2:6" x14ac:dyDescent="0.3">
      <c r="B1" s="13" t="s">
        <v>77</v>
      </c>
    </row>
    <row r="2" spans="2:6" x14ac:dyDescent="0.3">
      <c r="B2" s="28" t="s">
        <v>0</v>
      </c>
      <c r="C2" s="29" t="s" vm="1">
        <v>1</v>
      </c>
    </row>
    <row r="3" spans="2:6" x14ac:dyDescent="0.3">
      <c r="B3" s="28" t="s">
        <v>2</v>
      </c>
      <c r="C3" s="29" t="s" vm="2">
        <v>1</v>
      </c>
      <c r="D3" s="52" t="s">
        <v>115</v>
      </c>
      <c r="E3" s="53"/>
    </row>
    <row r="4" spans="2:6" x14ac:dyDescent="0.3">
      <c r="B4" s="28" t="s">
        <v>3</v>
      </c>
      <c r="C4" s="29" t="s" vm="3">
        <v>1</v>
      </c>
      <c r="D4" s="54" t="s">
        <v>116</v>
      </c>
      <c r="E4" s="55"/>
    </row>
    <row r="5" spans="2:6" x14ac:dyDescent="0.3">
      <c r="B5" s="28" t="s">
        <v>117</v>
      </c>
      <c r="C5" s="29" t="s" vm="4">
        <v>1</v>
      </c>
    </row>
    <row r="7" spans="2:6" x14ac:dyDescent="0.3">
      <c r="B7" s="15"/>
      <c r="C7" s="14" t="s">
        <v>113</v>
      </c>
      <c r="D7" s="45"/>
      <c r="E7" s="60"/>
      <c r="F7" s="41"/>
    </row>
    <row r="8" spans="2:6" x14ac:dyDescent="0.3">
      <c r="B8" s="61" t="s">
        <v>114</v>
      </c>
      <c r="C8" s="40" t="s">
        <v>107</v>
      </c>
      <c r="D8" s="27" t="s">
        <v>108</v>
      </c>
      <c r="E8" s="26" t="s">
        <v>109</v>
      </c>
      <c r="F8" s="51" t="s">
        <v>112</v>
      </c>
    </row>
    <row r="9" spans="2:6" x14ac:dyDescent="0.3">
      <c r="B9" s="36" t="s">
        <v>105</v>
      </c>
      <c r="C9" s="31">
        <v>87478258.349999994</v>
      </c>
      <c r="D9" s="32">
        <v>196690953.08000001</v>
      </c>
      <c r="E9" s="33">
        <v>598877095.26999998</v>
      </c>
      <c r="F9" s="49">
        <f>IFERROR(E9/D9,"")</f>
        <v>3.0447617742053392</v>
      </c>
    </row>
    <row r="10" spans="2:6" x14ac:dyDescent="0.3">
      <c r="B10" s="37" t="s">
        <v>106</v>
      </c>
      <c r="C10" s="34">
        <v>51238673.83329998</v>
      </c>
      <c r="D10" s="6">
        <v>123371488.19679998</v>
      </c>
      <c r="E10" s="30">
        <v>380714262.18750024</v>
      </c>
      <c r="F10" s="49">
        <f t="shared" ref="F10:F51" si="0">IFERROR(E10/D10,"")</f>
        <v>3.0859177250110794</v>
      </c>
    </row>
    <row r="11" spans="2:6" x14ac:dyDescent="0.3">
      <c r="B11" s="37" t="s">
        <v>110</v>
      </c>
      <c r="C11" s="34">
        <v>36239584.516700014</v>
      </c>
      <c r="D11" s="6">
        <v>73319464.883200034</v>
      </c>
      <c r="E11" s="30">
        <v>218162833.08249974</v>
      </c>
      <c r="F11" s="49">
        <f t="shared" si="0"/>
        <v>2.9755104381904487</v>
      </c>
    </row>
    <row r="12" spans="2:6" x14ac:dyDescent="0.3">
      <c r="B12" s="38" t="s">
        <v>111</v>
      </c>
      <c r="C12" s="59">
        <v>0.41426961624802416</v>
      </c>
      <c r="D12" s="57">
        <v>0.37276480557485958</v>
      </c>
      <c r="E12" s="58">
        <v>0.36428648683607179</v>
      </c>
      <c r="F12" s="50">
        <f t="shared" si="0"/>
        <v>0.97725558150342828</v>
      </c>
    </row>
    <row r="13" spans="2:6" x14ac:dyDescent="0.3">
      <c r="F13" s="46" t="str">
        <f t="shared" si="0"/>
        <v/>
      </c>
    </row>
    <row r="14" spans="2:6" x14ac:dyDescent="0.3">
      <c r="F14" s="46" t="str">
        <f t="shared" si="0"/>
        <v/>
      </c>
    </row>
    <row r="15" spans="2:6" x14ac:dyDescent="0.3">
      <c r="F15" s="46" t="str">
        <f t="shared" si="0"/>
        <v/>
      </c>
    </row>
    <row r="16" spans="2:6" x14ac:dyDescent="0.3">
      <c r="F16" s="46" t="str">
        <f t="shared" si="0"/>
        <v/>
      </c>
    </row>
    <row r="17" spans="6:6" x14ac:dyDescent="0.3">
      <c r="F17" s="46" t="str">
        <f t="shared" si="0"/>
        <v/>
      </c>
    </row>
    <row r="18" spans="6:6" x14ac:dyDescent="0.3">
      <c r="F18" s="46" t="str">
        <f t="shared" si="0"/>
        <v/>
      </c>
    </row>
    <row r="19" spans="6:6" x14ac:dyDescent="0.3">
      <c r="F19" s="46" t="str">
        <f t="shared" si="0"/>
        <v/>
      </c>
    </row>
    <row r="20" spans="6:6" x14ac:dyDescent="0.3">
      <c r="F20" s="46" t="str">
        <f t="shared" si="0"/>
        <v/>
      </c>
    </row>
    <row r="21" spans="6:6" x14ac:dyDescent="0.3">
      <c r="F21" s="46" t="str">
        <f t="shared" si="0"/>
        <v/>
      </c>
    </row>
    <row r="22" spans="6:6" x14ac:dyDescent="0.3">
      <c r="F22" s="46" t="str">
        <f t="shared" si="0"/>
        <v/>
      </c>
    </row>
    <row r="23" spans="6:6" x14ac:dyDescent="0.3">
      <c r="F23" s="46" t="str">
        <f t="shared" si="0"/>
        <v/>
      </c>
    </row>
    <row r="24" spans="6:6" x14ac:dyDescent="0.3">
      <c r="F24" s="46" t="str">
        <f t="shared" si="0"/>
        <v/>
      </c>
    </row>
    <row r="25" spans="6:6" x14ac:dyDescent="0.3">
      <c r="F25" s="46" t="str">
        <f t="shared" si="0"/>
        <v/>
      </c>
    </row>
    <row r="26" spans="6:6" x14ac:dyDescent="0.3">
      <c r="F26" s="46" t="str">
        <f t="shared" si="0"/>
        <v/>
      </c>
    </row>
    <row r="27" spans="6:6" x14ac:dyDescent="0.3">
      <c r="F27" s="46" t="str">
        <f t="shared" si="0"/>
        <v/>
      </c>
    </row>
    <row r="28" spans="6:6" x14ac:dyDescent="0.3">
      <c r="F28" s="46" t="str">
        <f t="shared" si="0"/>
        <v/>
      </c>
    </row>
    <row r="29" spans="6:6" x14ac:dyDescent="0.3">
      <c r="F29" s="46" t="str">
        <f t="shared" si="0"/>
        <v/>
      </c>
    </row>
    <row r="30" spans="6:6" x14ac:dyDescent="0.3">
      <c r="F30" s="46" t="str">
        <f t="shared" si="0"/>
        <v/>
      </c>
    </row>
    <row r="31" spans="6:6" x14ac:dyDescent="0.3">
      <c r="F31" s="46" t="str">
        <f t="shared" si="0"/>
        <v/>
      </c>
    </row>
    <row r="32" spans="6:6" x14ac:dyDescent="0.3">
      <c r="F32" s="46" t="str">
        <f t="shared" si="0"/>
        <v/>
      </c>
    </row>
    <row r="33" spans="6:6" x14ac:dyDescent="0.3">
      <c r="F33" s="46" t="str">
        <f t="shared" si="0"/>
        <v/>
      </c>
    </row>
    <row r="34" spans="6:6" x14ac:dyDescent="0.3">
      <c r="F34" s="46" t="str">
        <f t="shared" si="0"/>
        <v/>
      </c>
    </row>
    <row r="35" spans="6:6" x14ac:dyDescent="0.3">
      <c r="F35" s="46" t="str">
        <f t="shared" si="0"/>
        <v/>
      </c>
    </row>
    <row r="36" spans="6:6" x14ac:dyDescent="0.3">
      <c r="F36" s="46" t="str">
        <f t="shared" si="0"/>
        <v/>
      </c>
    </row>
    <row r="37" spans="6:6" x14ac:dyDescent="0.3">
      <c r="F37" s="46" t="str">
        <f t="shared" si="0"/>
        <v/>
      </c>
    </row>
    <row r="38" spans="6:6" x14ac:dyDescent="0.3">
      <c r="F38" s="46" t="str">
        <f t="shared" si="0"/>
        <v/>
      </c>
    </row>
    <row r="39" spans="6:6" x14ac:dyDescent="0.3">
      <c r="F39" s="46" t="str">
        <f t="shared" si="0"/>
        <v/>
      </c>
    </row>
    <row r="40" spans="6:6" x14ac:dyDescent="0.3">
      <c r="F40" s="46" t="str">
        <f t="shared" si="0"/>
        <v/>
      </c>
    </row>
    <row r="41" spans="6:6" x14ac:dyDescent="0.3">
      <c r="F41" s="46" t="str">
        <f t="shared" si="0"/>
        <v/>
      </c>
    </row>
    <row r="42" spans="6:6" x14ac:dyDescent="0.3">
      <c r="F42" s="46" t="str">
        <f t="shared" si="0"/>
        <v/>
      </c>
    </row>
    <row r="43" spans="6:6" x14ac:dyDescent="0.3">
      <c r="F43" s="46" t="str">
        <f t="shared" si="0"/>
        <v/>
      </c>
    </row>
    <row r="44" spans="6:6" x14ac:dyDescent="0.3">
      <c r="F44" s="46" t="str">
        <f t="shared" si="0"/>
        <v/>
      </c>
    </row>
    <row r="45" spans="6:6" x14ac:dyDescent="0.3">
      <c r="F45" s="46" t="str">
        <f t="shared" si="0"/>
        <v/>
      </c>
    </row>
    <row r="46" spans="6:6" x14ac:dyDescent="0.3">
      <c r="F46" s="46" t="str">
        <f t="shared" si="0"/>
        <v/>
      </c>
    </row>
    <row r="47" spans="6:6" x14ac:dyDescent="0.3">
      <c r="F47" s="46" t="str">
        <f t="shared" si="0"/>
        <v/>
      </c>
    </row>
    <row r="48" spans="6:6" x14ac:dyDescent="0.3">
      <c r="F48" s="46" t="str">
        <f t="shared" si="0"/>
        <v/>
      </c>
    </row>
    <row r="49" spans="6:6" x14ac:dyDescent="0.3">
      <c r="F49" s="46" t="str">
        <f t="shared" si="0"/>
        <v/>
      </c>
    </row>
    <row r="50" spans="6:6" x14ac:dyDescent="0.3">
      <c r="F50" s="46" t="str">
        <f t="shared" si="0"/>
        <v/>
      </c>
    </row>
    <row r="51" spans="6:6" x14ac:dyDescent="0.3">
      <c r="F51" s="46" t="str">
        <f t="shared" si="0"/>
        <v/>
      </c>
    </row>
  </sheetData>
  <mergeCells count="2">
    <mergeCell ref="D3:E3"/>
    <mergeCell ref="D4:E4"/>
  </mergeCells>
  <conditionalFormatting pivot="1" sqref="C9:E1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F9:F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{672929D1-856D-4F8B-9B8C-59C8F63D54D7}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Hardware&amp;C&amp;"-,Bold"&amp;K05-021P/L BY FY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72929D1-856D-4F8B-9B8C-59C8F63D54D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F9:F12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612FE-2E15-4BD2-9F0C-65A0A0A3D51A}">
  <dimension ref="B1:G44"/>
  <sheetViews>
    <sheetView showGridLines="0" tabSelected="1" zoomScaleNormal="100" zoomScalePageLayoutView="120" workbookViewId="0">
      <selection activeCell="G33" sqref="G33"/>
    </sheetView>
  </sheetViews>
  <sheetFormatPr defaultRowHeight="14.4" x14ac:dyDescent="0.3"/>
  <cols>
    <col min="1" max="1" width="2.5546875" customWidth="1"/>
    <col min="2" max="2" width="11.6640625" bestFit="1" customWidth="1"/>
    <col min="3" max="3" width="12.5546875" bestFit="1" customWidth="1"/>
    <col min="4" max="6" width="8.21875" bestFit="1" customWidth="1"/>
    <col min="7" max="7" width="10.5546875" bestFit="1" customWidth="1"/>
    <col min="8" max="8" width="6.21875" bestFit="1" customWidth="1"/>
    <col min="9" max="9" width="10.5546875" bestFit="1" customWidth="1"/>
    <col min="10" max="10" width="6.21875" bestFit="1" customWidth="1"/>
    <col min="11" max="11" width="10.5546875" bestFit="1" customWidth="1"/>
    <col min="12" max="12" width="6.21875" bestFit="1" customWidth="1"/>
    <col min="13" max="13" width="10.5546875" bestFit="1" customWidth="1"/>
    <col min="14" max="14" width="6.21875" bestFit="1" customWidth="1"/>
    <col min="15" max="15" width="10.5546875" bestFit="1" customWidth="1"/>
    <col min="16" max="18" width="7.21875" bestFit="1" customWidth="1"/>
    <col min="19" max="19" width="10.5546875" bestFit="1" customWidth="1"/>
  </cols>
  <sheetData>
    <row r="1" spans="2:7" x14ac:dyDescent="0.3">
      <c r="B1" s="13" t="s">
        <v>77</v>
      </c>
    </row>
    <row r="2" spans="2:7" x14ac:dyDescent="0.3">
      <c r="B2" s="28" t="s">
        <v>0</v>
      </c>
      <c r="C2" s="29" t="s" vm="1">
        <v>1</v>
      </c>
    </row>
    <row r="3" spans="2:7" x14ac:dyDescent="0.3">
      <c r="B3" s="28" t="s">
        <v>2</v>
      </c>
      <c r="C3" s="29" t="s" vm="2">
        <v>1</v>
      </c>
    </row>
    <row r="4" spans="2:7" x14ac:dyDescent="0.3">
      <c r="B4" s="28" t="s">
        <v>3</v>
      </c>
      <c r="C4" s="29" t="s" vm="3">
        <v>1</v>
      </c>
      <c r="D4" s="52"/>
      <c r="E4" s="53"/>
    </row>
    <row r="5" spans="2:7" x14ac:dyDescent="0.3">
      <c r="B5" s="28" t="s">
        <v>117</v>
      </c>
      <c r="C5" s="29" t="s" vm="4">
        <v>1</v>
      </c>
      <c r="D5" s="54"/>
      <c r="E5" s="55"/>
    </row>
    <row r="6" spans="2:7" x14ac:dyDescent="0.3">
      <c r="B6" s="28" t="s">
        <v>118</v>
      </c>
      <c r="C6" s="29" t="s" vm="5">
        <v>107</v>
      </c>
    </row>
    <row r="8" spans="2:7" x14ac:dyDescent="0.3">
      <c r="B8" s="67"/>
      <c r="C8" s="47" t="s">
        <v>123</v>
      </c>
      <c r="D8" s="48"/>
      <c r="E8" s="45"/>
      <c r="F8" s="64"/>
      <c r="G8" s="60"/>
    </row>
    <row r="9" spans="2:7" x14ac:dyDescent="0.3">
      <c r="B9" s="68"/>
      <c r="C9" s="20" t="s">
        <v>119</v>
      </c>
      <c r="D9" s="20" t="s">
        <v>120</v>
      </c>
      <c r="E9" s="20" t="s">
        <v>121</v>
      </c>
      <c r="F9" s="20" t="s">
        <v>122</v>
      </c>
      <c r="G9" s="69" t="s">
        <v>72</v>
      </c>
    </row>
    <row r="10" spans="2:7" x14ac:dyDescent="0.3">
      <c r="B10" s="61" t="s">
        <v>114</v>
      </c>
      <c r="C10" s="65"/>
      <c r="D10" s="65"/>
      <c r="E10" s="65"/>
      <c r="F10" s="65"/>
      <c r="G10" s="70"/>
    </row>
    <row r="11" spans="2:7" x14ac:dyDescent="0.3">
      <c r="B11" s="36" t="s">
        <v>105</v>
      </c>
      <c r="C11" s="31">
        <v>25236982.309999999</v>
      </c>
      <c r="D11" s="66">
        <v>24038618.620000001</v>
      </c>
      <c r="E11" s="66">
        <v>19223573.449999999</v>
      </c>
      <c r="F11" s="66">
        <v>18979083.969999999</v>
      </c>
      <c r="G11" s="71">
        <v>87478258.349999994</v>
      </c>
    </row>
    <row r="12" spans="2:7" x14ac:dyDescent="0.3">
      <c r="B12" s="37" t="s">
        <v>106</v>
      </c>
      <c r="C12" s="34">
        <v>14767190.266399991</v>
      </c>
      <c r="D12" s="5">
        <v>14089688.1503</v>
      </c>
      <c r="E12" s="5">
        <v>11301807.647799991</v>
      </c>
      <c r="F12" s="5">
        <v>11079987.768800013</v>
      </c>
      <c r="G12" s="62">
        <v>51238673.833299987</v>
      </c>
    </row>
    <row r="13" spans="2:7" x14ac:dyDescent="0.3">
      <c r="B13" s="37" t="s">
        <v>110</v>
      </c>
      <c r="C13" s="34">
        <v>10469792.043600008</v>
      </c>
      <c r="D13" s="5">
        <v>9948930.4697000012</v>
      </c>
      <c r="E13" s="5">
        <v>7921765.8022000082</v>
      </c>
      <c r="F13" s="5">
        <v>7899096.201199986</v>
      </c>
      <c r="G13" s="62">
        <v>36239584.516700007</v>
      </c>
    </row>
    <row r="14" spans="2:7" x14ac:dyDescent="0.3">
      <c r="B14" s="38" t="s">
        <v>111</v>
      </c>
      <c r="C14" s="59">
        <v>0.4148591109267219</v>
      </c>
      <c r="D14" s="56">
        <v>0.41387280304961221</v>
      </c>
      <c r="E14" s="56">
        <v>0.4120860163072339</v>
      </c>
      <c r="F14" s="56">
        <v>0.41620007655195523</v>
      </c>
      <c r="G14" s="63">
        <v>0.41426961624802411</v>
      </c>
    </row>
    <row r="17" spans="2:7" x14ac:dyDescent="0.3">
      <c r="B17" s="28" t="s">
        <v>0</v>
      </c>
      <c r="C17" s="29" t="s" vm="1">
        <v>1</v>
      </c>
    </row>
    <row r="18" spans="2:7" x14ac:dyDescent="0.3">
      <c r="B18" s="28" t="s">
        <v>2</v>
      </c>
      <c r="C18" s="29" t="s" vm="2">
        <v>1</v>
      </c>
    </row>
    <row r="19" spans="2:7" x14ac:dyDescent="0.3">
      <c r="B19" s="28" t="s">
        <v>3</v>
      </c>
      <c r="C19" s="29" t="s" vm="3">
        <v>1</v>
      </c>
      <c r="D19" s="52"/>
      <c r="E19" s="53"/>
    </row>
    <row r="20" spans="2:7" x14ac:dyDescent="0.3">
      <c r="B20" s="28" t="s">
        <v>117</v>
      </c>
      <c r="C20" s="29" t="s" vm="4">
        <v>1</v>
      </c>
      <c r="D20" s="54"/>
      <c r="E20" s="55"/>
    </row>
    <row r="21" spans="2:7" x14ac:dyDescent="0.3">
      <c r="B21" s="28" t="s">
        <v>118</v>
      </c>
      <c r="C21" s="29" t="s" vm="7">
        <v>108</v>
      </c>
    </row>
    <row r="23" spans="2:7" x14ac:dyDescent="0.3">
      <c r="B23" s="67"/>
      <c r="C23" s="47" t="s">
        <v>123</v>
      </c>
      <c r="D23" s="48"/>
      <c r="E23" s="45"/>
      <c r="F23" s="64"/>
      <c r="G23" s="60"/>
    </row>
    <row r="24" spans="2:7" x14ac:dyDescent="0.3">
      <c r="B24" s="68"/>
      <c r="C24" s="20" t="s">
        <v>119</v>
      </c>
      <c r="D24" s="20" t="s">
        <v>120</v>
      </c>
      <c r="E24" s="20" t="s">
        <v>121</v>
      </c>
      <c r="F24" s="20" t="s">
        <v>122</v>
      </c>
      <c r="G24" s="69" t="s">
        <v>72</v>
      </c>
    </row>
    <row r="25" spans="2:7" x14ac:dyDescent="0.3">
      <c r="B25" s="61" t="s">
        <v>114</v>
      </c>
      <c r="C25" s="65"/>
      <c r="D25" s="65"/>
      <c r="E25" s="65"/>
      <c r="F25" s="65"/>
      <c r="G25" s="70"/>
    </row>
    <row r="26" spans="2:7" x14ac:dyDescent="0.3">
      <c r="B26" s="36" t="s">
        <v>105</v>
      </c>
      <c r="C26" s="31">
        <v>66420260.759999998</v>
      </c>
      <c r="D26" s="66">
        <v>62969249.600000001</v>
      </c>
      <c r="E26" s="66">
        <v>19802402.469999999</v>
      </c>
      <c r="F26" s="66">
        <v>47499040.25</v>
      </c>
      <c r="G26" s="71">
        <v>196690953.08000001</v>
      </c>
    </row>
    <row r="27" spans="2:7" x14ac:dyDescent="0.3">
      <c r="B27" s="37" t="s">
        <v>106</v>
      </c>
      <c r="C27" s="34">
        <v>41542831.838300005</v>
      </c>
      <c r="D27" s="5">
        <v>39481080.398700021</v>
      </c>
      <c r="E27" s="5">
        <v>12377520.811200015</v>
      </c>
      <c r="F27" s="5">
        <v>29970055.14859993</v>
      </c>
      <c r="G27" s="62">
        <v>123371488.19679998</v>
      </c>
    </row>
    <row r="28" spans="2:7" x14ac:dyDescent="0.3">
      <c r="B28" s="37" t="s">
        <v>110</v>
      </c>
      <c r="C28" s="34">
        <v>24877428.921699993</v>
      </c>
      <c r="D28" s="5">
        <v>23488169.20129998</v>
      </c>
      <c r="E28" s="5">
        <v>7424881.6587999836</v>
      </c>
      <c r="F28" s="5">
        <v>17528985.10140007</v>
      </c>
      <c r="G28" s="62">
        <v>73319464.883200034</v>
      </c>
    </row>
    <row r="29" spans="2:7" x14ac:dyDescent="0.3">
      <c r="B29" s="38" t="s">
        <v>111</v>
      </c>
      <c r="C29" s="59">
        <v>0.37454578824360513</v>
      </c>
      <c r="D29" s="56">
        <v>0.37301014940632199</v>
      </c>
      <c r="E29" s="56">
        <v>0.374948528091399</v>
      </c>
      <c r="F29" s="56">
        <v>0.36903872181712283</v>
      </c>
      <c r="G29" s="63">
        <v>0.37276480557485958</v>
      </c>
    </row>
    <row r="32" spans="2:7" x14ac:dyDescent="0.3">
      <c r="B32" s="28" t="s">
        <v>0</v>
      </c>
      <c r="C32" s="29" t="s" vm="1">
        <v>1</v>
      </c>
    </row>
    <row r="33" spans="2:7" x14ac:dyDescent="0.3">
      <c r="B33" s="28" t="s">
        <v>2</v>
      </c>
      <c r="C33" s="29" t="s" vm="2">
        <v>1</v>
      </c>
    </row>
    <row r="34" spans="2:7" x14ac:dyDescent="0.3">
      <c r="B34" s="28" t="s">
        <v>3</v>
      </c>
      <c r="C34" s="29" t="s" vm="3">
        <v>1</v>
      </c>
      <c r="D34" s="52"/>
      <c r="E34" s="53"/>
    </row>
    <row r="35" spans="2:7" x14ac:dyDescent="0.3">
      <c r="B35" s="28" t="s">
        <v>117</v>
      </c>
      <c r="C35" s="29" t="s" vm="4">
        <v>1</v>
      </c>
      <c r="D35" s="54"/>
      <c r="E35" s="55"/>
    </row>
    <row r="36" spans="2:7" x14ac:dyDescent="0.3">
      <c r="B36" s="28" t="s">
        <v>118</v>
      </c>
      <c r="C36" s="29" t="s" vm="6">
        <v>109</v>
      </c>
    </row>
    <row r="38" spans="2:7" x14ac:dyDescent="0.3">
      <c r="B38" s="67"/>
      <c r="C38" s="47" t="s">
        <v>123</v>
      </c>
      <c r="D38" s="48"/>
      <c r="E38" s="45"/>
      <c r="F38" s="64"/>
      <c r="G38" s="60"/>
    </row>
    <row r="39" spans="2:7" x14ac:dyDescent="0.3">
      <c r="B39" s="68"/>
      <c r="C39" s="20" t="s">
        <v>119</v>
      </c>
      <c r="D39" s="20" t="s">
        <v>120</v>
      </c>
      <c r="E39" s="20" t="s">
        <v>121</v>
      </c>
      <c r="F39" s="20" t="s">
        <v>122</v>
      </c>
      <c r="G39" s="69" t="s">
        <v>72</v>
      </c>
    </row>
    <row r="40" spans="2:7" x14ac:dyDescent="0.3">
      <c r="B40" s="61" t="s">
        <v>114</v>
      </c>
      <c r="C40" s="65"/>
      <c r="D40" s="65"/>
      <c r="E40" s="65"/>
      <c r="F40" s="65"/>
      <c r="G40" s="70"/>
    </row>
    <row r="41" spans="2:7" x14ac:dyDescent="0.3">
      <c r="B41" s="36" t="s">
        <v>105</v>
      </c>
      <c r="C41" s="31">
        <v>173751115.71000001</v>
      </c>
      <c r="D41" s="66">
        <v>164670676.81</v>
      </c>
      <c r="E41" s="66">
        <v>131892001.09999999</v>
      </c>
      <c r="F41" s="66">
        <v>128563301.65000001</v>
      </c>
      <c r="G41" s="71">
        <v>598877095.26999998</v>
      </c>
    </row>
    <row r="42" spans="2:7" x14ac:dyDescent="0.3">
      <c r="B42" s="37" t="s">
        <v>106</v>
      </c>
      <c r="C42" s="34">
        <v>110407409.42949988</v>
      </c>
      <c r="D42" s="5">
        <v>104661491.96590003</v>
      </c>
      <c r="E42" s="5">
        <v>83822715.957800135</v>
      </c>
      <c r="F42" s="5">
        <v>81822644.834300041</v>
      </c>
      <c r="G42" s="62">
        <v>380714262.18750024</v>
      </c>
    </row>
    <row r="43" spans="2:7" x14ac:dyDescent="0.3">
      <c r="B43" s="37" t="s">
        <v>110</v>
      </c>
      <c r="C43" s="34">
        <v>63343706.280500129</v>
      </c>
      <c r="D43" s="5">
        <v>60009184.844099969</v>
      </c>
      <c r="E43" s="5">
        <v>48069285.142199859</v>
      </c>
      <c r="F43" s="5">
        <v>46740656.815699965</v>
      </c>
      <c r="G43" s="62">
        <v>218162833.08249974</v>
      </c>
    </row>
    <row r="44" spans="2:7" x14ac:dyDescent="0.3">
      <c r="B44" s="38" t="s">
        <v>111</v>
      </c>
      <c r="C44" s="59">
        <v>0.36456575269550612</v>
      </c>
      <c r="D44" s="56">
        <v>0.36441937330068574</v>
      </c>
      <c r="E44" s="56">
        <v>0.3644594421291244</v>
      </c>
      <c r="F44" s="56">
        <v>0.36356142239522177</v>
      </c>
      <c r="G44" s="63">
        <v>0.36428648683607179</v>
      </c>
    </row>
  </sheetData>
  <mergeCells count="6">
    <mergeCell ref="D4:E4"/>
    <mergeCell ref="D5:E5"/>
    <mergeCell ref="D19:E19"/>
    <mergeCell ref="D20:E20"/>
    <mergeCell ref="D34:E34"/>
    <mergeCell ref="D35:E35"/>
  </mergeCells>
  <conditionalFormatting pivot="1" sqref="C11:G13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4:G14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G11:G13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6:G28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9:G2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G26:G28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1:G43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4:G44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G41:G43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4"/>
  <headerFooter>
    <oddHeader>&amp;L&amp;"-,Bold"&amp;16AtliQ Hardware&amp;C&amp;"-,Bold"&amp;K05-021P/L BY FY</oddHeader>
  </headerFooter>
  <drawing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e e c 6 2 7 6 a - c 8 b f - 4 0 e d - 8 c 5 0 - 1 6 6 f 3 b 9 c 8 7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s q m i d = " 1 7 d 7 a 4 6 0 - b 5 9 d - 4 6 9 b - a e 0 2 - 9 d 2 d 6 5 2 9 0 4 a 6 "   x m l n s = " h t t p : / / s c h e m a s . m i c r o s o f t . c o m / D a t a M a s h u p " > A A A A A D I H A A B Q S w M E F A A C A A g A f F D G W A 8 J / x 2 l A A A A 9 g A A A B I A H A B D b 2 5 m a W c v U G F j a 2 F n Z S 5 4 b W w g o h g A K K A U A A A A A A A A A A A A A A A A A A A A A A A A A A A A h Y 9 B D o I w F E S v Q r q n L T U m S j 5 l 4 c p E j I m J c d t g h U b 4 G F o s d 3 P h k b y C G E X d u Z w 3 b z F z v 9 4 g 7 e s q u O j W m g Y T E l F O A o 1 5 c z B Y J K R z x 3 B G U g k b l Z 9 U o Y N B R h v 3 9 p C Q 0 r l z z J j 3 n v o J b d q C C c 4 j t s 9 W 2 7 z U t S I f 2 f y X Q 4 P W K c w 1 k b B 7 j Z G C R m J O x V R Q D m y E k B n 8 C m L Y + 2 x / I C y 6 y n W t l h r D 5 R r Y G I G 9 P 8 g H U E s D B B Q A A g A I A H x Q x l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8 U M Z Y 4 P g / v S s E A A C X F A A A E w A c A E Z v c m 1 1 b G F z L 1 N l Y 3 R p b 2 4 x L m 0 g o h g A K K A U A A A A A A A A A A A A A A A A A A A A A A A A A A A A 5 V d t b 9 s 2 E P 4 e I P 9 B U L / I g C p E z s u 6 D f 7 g O C l W o E u b O h g w J I X A S G e b G 0 W 6 J O X G C / L f e 5 T k 6 Y 2 a k 2 A O V i w f H P l O v H v u 7 j n e W U G s q e D O t P g f / r y / t 7 + n F k R C 4 i Q 0 j e J M a Z G C d E Y O A 7 2 / 5 + D f V G Q y B p R M 1 C o 4 E 3 G W A t f e W 8 o g m A i u 8 Y v y 3 L O f b i Y i g V O i a K y c U y F 0 T N L l D d G M f n k N d z G w 1 0 s p / k C 3 N 3 U / Q a x W 7 s C / P g N G U 6 p B j l z f 9 Z 2 J Y F n K 1 e j Y d 8 5 5 L B L K 5 6 N w e D z 0 n c t M a J j q N Y N R 9 R h c C A 6 f B 3 6 B 9 5 X 7 U Y o U d Y n z C 5 A E p H I R / B W 5 x R d L T S n 3 i t B 8 5 7 q U j x m b x o Q R q U Z a Z n W T k w X h c 7 R 4 t V 5 C Z e 5 K E q 5 m Q q Y F Y K N U n s W / f 3 / v b k K O M B 7 A G N 9 x f X I U m C M P v l O p U a N R 5 m i 4 0 7 k i J f J P 0 B 3 x k h F t P H c U M S L l w B r y h y q Q q Z A G 2 S f x t Z Y W I / R a Q d Y x o 7 E P E i M J x i o G b s p R N / k J E E y M 5 3 4 j L K t l p 5 T n U q / p 2 X f H T N N L 5 / w u Z p m i K z A S 5 E p D U p 6 X D U N + D V U v h r A X R A t r 4 f X L 0 3 B c Y U q b M P b 3 K O 9 D 0 m 6 x o p 6 7 b r D C y 5 b 2 O n x e e z 2 h F 8 o G Q y o V 0 r B D 1 0 I + 7 J E f 9 t H 4 k Z x r M t r l h O P n x b i 3 p h s 0 / w a z H u n s s O 7 s 0 T d X F 9 d T b 7 H w e d d Y z 3 W k s t v o L 6 R J R y F h j o O m V c Z 6 v z Q x t b s F O Z 1 k 8 c 7 b p X S z p V 9 O v r N + q e R H P f L j H v l J X 9 8 9 g a D N 3 n s Z d p Z 1 3 M z Y Z m g J X V H V J m N O X p g b D n V H K d E w F 3 L d H b 6 F m 4 5 8 R S Q l L U O P Z f u M I G 5 F G K g o R R o v 2 H q X p O 9 6 + x + t Y g n W d V M j 8 6 x p C v W 6 2 u m z Z Y G 7 1 O u u k M M m y y Q V W c U M n q W 3 I O u N N S E s z n C n Q 6 j j W 4 U x a K h m 2 4 z i M I k h k j B r k K n 3 T P s a N V F a 6 X R / k S M J 3 m K e v F f m N W 9 4 E L 7 x f / T D w S A I b N p h 6 L 8 x 2 o c K u + A r y J c 7 L Y p y V H U x R 9 9 T p f 8 u 8 H T J q E Z 6 B f n D 6 f p C 6 A W S y h v 4 m B X G N p / n d 1 q S P B g V n E s p 5 D M J Y M F m u V 5 N a M 3 1 g p M U z 5 T s r w 9 9 o y j F t p W 5 M l z Q r G 7 1 H V c F l K k m U j t i 5 v x q e q + y P k 6 S 4 r z X h Y A G i 7 d 9 B 0 i 8 c M 7 Q e p A b + j D L F d 6 1 c Y i N U o V k c f 0 7 E G l 3 2 I c O H e e H 6 n 6 N w L v O 9 c Z h x f r n 3 u Z N f C a R p U / r F E L Y J j N 5 Q 9 q D a X r H E G Z U 4 X U S l a 1 f R Y K H 8 j D U J h z / a G B 3 F N o 9 N b B U j t b 2 l N V g f B 7 Y k z X c m q w m K p O s p t O e j T k V K z u l j c J O a d w z 7 l u p K w r T / s 3 T t F 2 / f r i K k E 9 z 0 C o y d 8 c u h 1 r L 1 W 5 + / f w n J 1 r P V t 4 e d M V M 2 m S p M 4 z 6 F p X m n l L N o p d d U K K v V C 9 w + K p t a / o P t c K e H B 8 c h N 9 z Z a 0 l f O k 9 x b w y k 0 D n C 5 0 X w K J O C c 9 M z T K J a b e 9 9 E / 0 + g Z Q S w E C L Q A U A A I A C A B 8 U M Z Y D w n / H a U A A A D 2 A A A A E g A A A A A A A A A A A A A A A A A A A A A A Q 2 9 u Z m l n L 1 B h Y 2 t h Z 2 U u e G 1 s U E s B A i 0 A F A A C A A g A f F D G W A / K 6 a u k A A A A 6 Q A A A B M A A A A A A A A A A A A A A A A A 8 Q A A A F t D b 2 5 0 Z W 5 0 X 1 R 5 c G V z X S 5 4 b W x Q S w E C L Q A U A A I A C A B 8 U M Z Y 4 P g / v S s E A A C X F A A A E w A A A A A A A A A A A A A A A A D i A Q A A R m 9 y b X V s Y X M v U 2 V j d G l v b j E u b V B L B Q Y A A A A A A w A D A M I A A A B a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c S Q A A A A A A A P p I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O W U x Y m I x Z i 1 h Z D c y L T R h Z T E t O D k y Y i 0 y N D I z Z T N h Y z V j N W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5 V D E w O j M 1 O j M w L j g 4 M z c w M T l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M m Q 0 Z D R l N S 0 3 Z T d h L T R j O W I t Y T N j O S 0 5 M T V i M T g w Z j Q 3 Y j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l U M T A 6 M z U 6 M z A u O D k w M D c w M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X V l c n l J R C I g V m F s d W U 9 I n M y Z W Y z N W U 3 N i 0 2 O D Q 2 L T R k Z D k t Y T k 0 Y i 0 1 N z d j Y W J h Z T I z Y T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y O V Q x M D o z N T o z M C 4 5 M D E 2 N z E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Z D F h Y T I w Y 2 E t N z h i Z S 0 0 N z c w L T k 5 O T M t N j U 4 Z m J m O D l h M m M 3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D b 2 x 1 b W 5 U e X B l c y I g V m F s d W U 9 I n N D U V l E Q X d V R k J R P T 0 i I C 8 + P E V u d H J 5 I F R 5 c G U 9 I k Z p b G x M Y X N 0 V X B k Y X R l Z C I g V m F s d W U 9 I m Q y M D I 0 L T A 2 L T A 2 V D A 0 O j M z O j U 0 L j c 4 M j M z N j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G l 2 b 3 R P Y m p l Y 3 R O Y W 1 l I i B W Y W x 1 Z T 0 i c 0 1 h c m t l d C B Q Z X J m b 3 J t Y W 5 j Z S B 2 c y B U Y X J n Z X Q h U G l 2 b 3 R U Y W J s Z T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V f c m V m L 0 N o Y W 5 n Z W Q g V H l w Z S 5 7 Z G F 0 Z S w w f S Z x d W 9 0 O y w m c X V v d D t T Z W N 0 a W 9 u M S 9 m a W 5 h b m N l X 3 J l Z i 9 D a G F u Z 2 V k I F R 5 c G U u e 3 B y b 2 R 1 Y 3 R f Y 2 9 k Z S w x f S Z x d W 9 0 O y w m c X V v d D t T Z W N 0 a W 9 u M S 9 m a W 5 h b m N l X 3 J l Z i 9 D a G F u Z 2 V k I F R 5 c G U u e 2 N 1 c 3 R v b W V y X 2 N v Z G U s M n 0 m c X V v d D s s J n F 1 b 3 Q 7 U 2 V j d G l v b j E v Z m l u Y W 5 j Z V 9 y Z W Y v Q 2 h h b m d l Z C B U e X B l L n t R d H k s M 3 0 m c X V v d D s s J n F 1 b 3 Q 7 U 2 V j d G l v b j E v Z m l u Y W 5 j Z V 9 y Z W Y v Q 2 h h b m d l Z C B U e X B l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V f c m V m L 0 N o Y W 5 n Z W Q g V H l w Z S 5 7 Z G F 0 Z S w w f S Z x d W 9 0 O y w m c X V v d D t T Z W N 0 a W 9 u M S 9 m a W 5 h b m N l X 3 J l Z i 9 D a G F u Z 2 V k I F R 5 c G U u e 3 B y b 2 R 1 Y 3 R f Y 2 9 k Z S w x f S Z x d W 9 0 O y w m c X V v d D t T Z W N 0 a W 9 u M S 9 m a W 5 h b m N l X 3 J l Z i 9 D a G F u Z 2 V k I F R 5 c G U u e 2 N 1 c 3 R v b W V y X 2 N v Z G U s M n 0 m c X V v d D s s J n F 1 b 3 Q 7 U 2 V j d G l v b j E v Z m l u Y W 5 j Z V 9 y Z W Y v Q 2 h h b m d l Z C B U e X B l L n t R d H k s M 3 0 m c X V v d D s s J n F 1 b 3 Q 7 U 2 V j d G l v b j E v Z m l u Y W 5 j Z V 9 y Z W Y v Q 2 h h b m d l Z C B U e X B l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k 4 M D l j M G M t N D A y N i 0 0 Y z Q 0 L W I x N G M t M z Q w N G R j N z R j M m U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l U M T E 6 M D k 6 N T Q u O T Q 5 M z U 5 N F o i I C 8 + P E V u d H J 5 I F R 5 c G U 9 I k Z p b G x D b 2 x 1 b W 5 U e X B l c y I g V m F s d W U 9 I n N D U W t H I i A v P j x F b n R y e S B U e X B l P S J G a W x s Q 2 9 s d W 1 u T m F t Z X M i I F Z h b H V l P S J z W y Z x d W 9 0 O 2 R h d G U m c X V v d D s s J n F 1 b 3 Q 7 T W 9 u d G g m c X V v d D s s J n F 1 b 3 Q 7 Z m l z Y 2 F s X 3 l l Y X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I u e 2 Z p c 2 N h b F 9 5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Z m l z Y 2 F s X 3 l l Y X I s N H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k w Z j N h N G E 5 L W E y M 2 I t N D Z l N S 0 4 Z T R h L T B j N j h i Y m U 3 M W Y 2 Y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A 2 V D A z O j U 2 O j E x L j k x N z g z M z B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R i Z m F k N W Q t N 2 R j N S 0 0 Y 2 I 2 L T l m O T c t Y j M 5 Z G I 3 M T U z O T V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Y t M D Z U M D Q 6 M z M 6 N T U u M z A 4 N T Y 0 N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7 r / T g N M u D E 6 G S k 5 4 p N F y 3 w A A A A A C A A A A A A A Q Z g A A A A E A A C A A A A B i L 0 J / y F u F N t k n Q k 9 4 u o G R 0 z D x 2 5 + d m 6 L M o w J K 3 9 0 S W w A A A A A O g A A A A A I A A C A A A A C G F v 6 Y l e Q P C p 2 6 u C Q H x t a v 0 3 i w I Q l 2 j W 2 x g m y + c Q f D P F A A A A C W n z / S i + F O b D O 9 M Z x 6 A r o r 5 Y c p i b 4 C J p q g z j / F l l W N W B / U N s A D c k 5 1 B d D 8 Z 0 T 2 E I 8 y 0 K e G t 4 W m c 1 y / + 3 O y M j 6 K d J c a 6 b m d S T X 8 H y T 2 s l y a N E A A A A C 2 e 9 j b M s X R c X O t S 8 L f R l A b l d o o N 7 y o Y O g 0 w v s Y Y C T 9 D w z q P X Q z c D z b q 3 R C k E q U o S V u J t x R k p / U D d G L P a W K 3 S 0 G < / D a t a M a s h u p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5 f 6 f a 6 b 0 - 8 8 9 0 - 4 3 b 1 - b 9 1 9 - 1 5 3 9 9 1 d 4 a 2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 1 9 9 < / i n t > < / v a l u e > < / i t e m > < i t e m > < k e y > < s t r i n g > c u s t o m e r < / s t r i n g > < / k e y > < v a l u e > < i n t > 1 9 9 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9 5 8 4 a 3 8 c - 5 9 2 b - 4 5 e 4 - 8 1 4 0 - 4 f a 2 a c 3 e 9 f d b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9 5 8 4 a 3 8 c - 5 9 2 b - 4 5 e 4 - 8 1 4 0 - 4 f a 2 a c 3 e 9 f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 2 2 8 < / i n t > < / v a l u e > < / i t e m > < i t e m > < k e y > < s t r i n g > M o n t h < / s t r i n g > < / k e y > < v a l u e > < i n t > 2 0 9 < / i n t > < / v a l u e > < / i t e m > < i t e m > < k e y > < s t r i n g > f i s c a l _ y e a r < / s t r i n g > < / k e y > < v a l u e > < i n t > 1 2 5 < / i n t > < / v a l u e > < / i t e m > < i t e m > < k e y > < s t r i n g > q u a r t a r < / s t r i n g > < / k e y > < v a l u e > < i n t > 1 0 1 < / i n t > < / v a l u e > < / i t e m > < i t e m > < k e y > < s t r i n g > m m m < / s t r i n g > < / k e y > < v a l u e > < i n t > 8 8 < / i n t > < / v a l u e > < / i t e m > < i t e m > < k e y > < s t r i n g > f y _ m o n t h < / s t r i n g > < / k e y > < v a l u e > < i n t > 1 1 8 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< / s t r i n g > < / k e y > < v a l u e > < i n t > 4 < / i n t > < / v a l u e > < / i t e m > < i t e m > < k e y > < s t r i n g > q u a r t a r 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 C o l u m n s \ q u a r t a r 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6 b 2 b 0 4 b a - 0 4 7 f - 4 d c 2 - 9 2 1 5 - 8 5 6 d 9 0 0 a 9 9 8 6 " > < C u s t o m C o n t e n t > < ! [ C D A T A [ < ? x m l   v e r s i o n = " 1 . 0 "   e n c o d i n g = " u t f - 1 6 " ? > < S e t t i n g s > < C a l c u l a t e d F i e l d s > < i t e m > < M e a s u r e N a m e > N e t   S a l e s   2 0 2 1   v s   2 0 2 0 < / M e a s u r e N a m e > < D i s p l a y N a m e > N e t   S a l e s   2 0 2 1   v s   2 0 2 0 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  2 1 < / M e a s u r e N a m e > < D i s p l a y N a m e > 2 0 2 1 - T a r g e t 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5 2 a 6 e 7 2 - 0 2 f 9 - 4 5 8 9 - a 3 3 8 - d b 5 6 d 8 7 3 e f 3 5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 2 0 2 1   v s   2 0 2 0 < / M e a s u r e N a m e > < D i s p l a y N a m e > N e t   S a l e s   2 0 2 1   v s   2 0 2 0 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  2 1 < / M e a s u r e N a m e > < D i s p l a y N a m e > 2 0 2 1 - T a r g e t 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4 8 d a 4 d 7 5 - b e 6 9 - 4 d 5 9 - 9 8 3 9 - a 1 1 f 3 d 1 9 a 1 c 8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 2 0 2 1   v s   2 0 2 0 < / M e a s u r e N a m e > < D i s p l a y N a m e > N e t   S a l e s   2 0 2 1   v s   2 0 2 0 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  2 1 < / M e a s u r e N a m e > < D i s p l a y N a m e > 2 0 2 1 - T a r g e t 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0 e 1 8 c 0 3 - 1 1 f c - 4 7 5 e - b d b 3 - 6 9 2 3 0 4 9 e 0 f e d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 2 0 2 1   v s   2 0 2 0 < / M e a s u r e N a m e > < D i s p l a y N a m e > N e t   S a l e s   2 0 2 1   v s   2 0 2 0 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  2 1 < / M e a s u r e N a m e > < D i s p l a y N a m e > 2 0 2 1 - T a r g e t 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c 4 4 0 8 2 a - 5 6 3 2 - 4 a a d - a 4 f e - 8 9 1 f a 4 1 8 b f d 6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 2 0 2 1   v s   2 0 2 0 < / M e a s u r e N a m e > < D i s p l a y N a m e > N e t   S a l e s   2 0 2 1   v s   2 0 2 0 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  2 1 < / M e a s u r e N a m e > < D i s p l a y N a m e > 2 0 2 1 - T a r g e t 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7 7 7 5 7 d e - 5 e d 2 - 4 c 5 a - b 3 d b - b b c c e 8 6 6 5 9 9 7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 2 0 2 1   v s   2 0 2 0 < / M e a s u r e N a m e > < D i s p l a y N a m e > N e t   S a l e s   2 0 2 1   v s   2 0 2 0 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  2 1 < / M e a s u r e N a m e > < D i s p l a y N a m e > 2 0 2 1 - T a r g e t  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 T a b l e s \ d i m _ c u s t o m e r \ M e a s u r e s \ T a r g e t 2 1 < / K e y > < / D i a g r a m O b j e c t K e y > < D i a g r a m O b j e c t K e y > < K e y > T a b l e s \ d i m _ c u s t o m e r \ M e a s u r e s \ 2 0 2 1 - T a r g e t   2 1 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 T a b l e s \ f a c t _ s a l e s _ m o n t h l y \ M e a s u r e s \ N e t   S a l e s   2 0 2 1   v s   2 0 2 0 < / K e y > < / D i a g r a m O b j e c t K e y > < D i a g r a m O b j e c t K e y > < K e y > T a b l e s \ f a c t _ s a l e s _ m o n t h l y \ M e a s u r e s \ 2 0 2 1   v s   2 0 2 0 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 2 1 3 . 2 0 0 0 0 0 0 0 0 0 0 0 1 < / H e i g h t > < I s E x p a n d e d > t r u e < / I s E x p a n d e d > < L a y e d O u t > t r u e < / L a y e d O u t > < L e f t > 2 0 5 . 6 9 6 1 8 9 4 3 2 3 3 4 2 2 < / L e f t > < T a b I n d e x > 2 < / T a b I n d e x > < T o p > 2 5 4 . 4 0 0 0 0 0 0 0 0 0 0 0 0 6 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 T a b l e s \ d i m _ c u s t o m e r \ M e a s u r e s \ 2 0 2 1 - T a r g e t 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 2 1 2 . 4 < / H e i g h t > < I s E x p a n d e d > t r u e < / I s E x p a n d e d > < L a y e d O u t > t r u e < / L a y e d O u t > < L e f t > - 1 . 1 3 6 8 6 8 3 7 7 2 1 6 1 6 0 3 E - 1 3 < / L e f t > < T a b I n d e x > 4 < / T a b I n d e x > < T o p > 3 7 6 . 0 0 0 0 0 0 0 0 0 0 0 0 0 6 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 2 1 0 . 8 < / H e i g h t > < I s E x p a n d e d > t r u e < / I s E x p a n d e d > < L a y e d O u t > t r u e < / L a y e d O u t > < L e f t > 6 1 4 . 7 0 3 8 1 0 5 6 7 6 6 5 6 4 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 2 1 1 . 6 < / H e i g h t > < I s E x p a n d e d > t r u e < / I s E x p a n d e d > < L a y e d O u t > t r u e < / L a y e d O u t > < L e f t > 4 0 9 . 0 0 7 6 2 1 1 3 5 3 3 1 1 9 < / L e f t > < T a b I n d e x > 1 < / T a b I n d e x > < T o p > 1 3 2 . 8 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 6 0 7 . 9 0 3 8 1 0 5 6 7 6 6 5 6 9 < / L e f t > < T a b I n d e x > 3 < / T a b I n d e x > < T o p > 3 4 3 . 6 0 0 0 0 0 0 0 0 0 0 0 0 8 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 6 0 5 . 5 0 3 8 1 0 5 6 7 6 6 5 6 < / L e f t > < T a b I n d e x > 5 < / T a b I n d e x > < T o p > 5 0 2 . 4 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 ( 1 8 9 . 6 9 6 1 8 9 4 3 2 3 3 4 , 3 4 9 ) .   E n d   p o i n t   2 :   ( 1 0 0 , 3 6 0 ) 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 1 8 9 . 6 9 6 1 8 9 4 3 2 3 3 4 2 2 < / b : _ x > < b : _ y > 3 4 9 < / b : _ y > < / b : P o i n t > < b : P o i n t > < b : _ x > 1 0 2 < / b : _ x > < b : _ y > 3 4 9 < / b : _ y > < / b : P o i n t > < b : P o i n t > < b : _ x > 1 0 0 < / b : _ x > < b : _ y > 3 5 1 < / b : _ y > < / b : P o i n t > < b : P o i n t > < b : _ x > 1 0 0 < / b : _ x > < b : _ y > 3 6 0 . 0 0 0 0 0 0 0 0 0 0 0 0 0 6 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 1 8 9 . 6 9 6 1 8 9 4 3 2 3 3 4 2 2 < / b : _ x > < b : _ y > 3 4 1 < / b : _ y > < / L a b e l L o c a t i o n > < L o c a t i o n   x m l n s : b = " h t t p : / / s c h e m a s . d a t a c o n t r a c t . o r g / 2 0 0 4 / 0 7 / S y s t e m . W i n d o w s " > < b : _ x > 2 0 5 . 6 9 6 1 8 9 4 3 2 3 3 4 2 2 < / b : _ x > < b : _ y > 3 4 9 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 3 6 0 . 0 0 0 0 0 0 0 0 0 0 0 0 0 6 < / b : _ y > < / L a b e l L o c a t i o n > < L o c a t i o n   x m l n s : b = " h t t p : / / s c h e m a s . d a t a c o n t r a c t . o r g / 2 0 0 4 / 0 7 / S y s t e m . W i n d o w s " > < b : _ x > 1 0 0 < / b : _ x > < b : _ y > 3 7 6 . 0 0 0 0 0 0 0 0 0 0 0 0 0 6 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 1 8 9 . 6 9 6 1 8 9 4 3 2 3 3 4 2 2 < / b : _ x > < b : _ y > 3 4 9 < / b : _ y > < / b : P o i n t > < b : P o i n t > < b : _ x > 1 0 2 < / b : _ x > < b : _ y > 3 4 9 < / b : _ y > < / b : P o i n t > < b : P o i n t > < b : _ x > 1 0 0 < / b : _ x > < b : _ y > 3 5 1 < / b : _ y > < / b : P o i n t > < b : P o i n t > < b : _ x > 1 0 0 < / b : _ x > < b : _ y > 3 6 0 . 0 0 0 0 0 0 0 0 0 0 0 0 0 6 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 ( 3 9 3 . 0 0 7 6 2 1 1 3 5 3 3 1 , 2 2 7 . 4 ) .   E n d   p o i n t   2 :   ( 3 0 5 . 6 9 6 1 8 9 , 2 3 8 . 4 ) 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 3 9 3 . 0 0 7 6 2 1 1 3 5 3 3 1 1 9 < / b : _ x > < b : _ y > 2 2 7 . 4 0 0 0 0 0 0 0 0 0 0 0 0 3 < / b : _ y > < / b : P o i n t > < b : P o i n t > < b : _ x > 3 0 7 . 6 9 6 1 8 9 < / b : _ x > < b : _ y > 2 2 7 . 4 < / b : _ y > < / b : P o i n t > < b : P o i n t > < b : _ x > 3 0 5 . 6 9 6 1 8 9 < / b : _ x > < b : _ y > 2 2 9 . 4 < / b : _ y > < / b : P o i n t > < b : P o i n t > < b : _ x > 3 0 5 . 6 9 6 1 8 9 < / b : _ x > < b : _ y > 2 3 8 . 4 0 0 0 0 0 0 0 0 0 0 0 0 9 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 3 9 3 . 0 0 7 6 2 1 1 3 5 3 3 1 1 9 < / b : _ x > < b : _ y > 2 1 9 . 4 0 0 0 0 0 0 0 0 0 0 0 0 3 < / b : _ y > < / L a b e l L o c a t i o n > < L o c a t i o n   x m l n s : b = " h t t p : / / s c h e m a s . d a t a c o n t r a c t . o r g / 2 0 0 4 / 0 7 / S y s t e m . W i n d o w s " > < b : _ x > 4 0 9 . 0 0 7 6 2 1 1 3 5 3 3 1 1 9 < / b : _ x > < b : _ y > 2 2 7 . 4 0 0 0 0 0 0 0 0 0 0 0 0 3 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 2 9 7 . 6 9 6 1 8 9 < / b : _ x > < b : _ y > 2 3 8 . 4 0 0 0 0 0 0 0 0 0 0 0 0 9 < / b : _ y > < / L a b e l L o c a t i o n > < L o c a t i o n   x m l n s : b = " h t t p : / / s c h e m a s . d a t a c o n t r a c t . o r g / 2 0 0 4 / 0 7 / S y s t e m . W i n d o w s " > < b : _ x > 3 0 5 . 6 9 6 1 8 9 < / b : _ x > < b : _ y > 2 5 4 . 4 0 0 0 0 0 0 0 0 0 0 0 0 9 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 3 9 3 . 0 0 7 6 2 1 1 3 5 3 3 1 1 9 < / b : _ x > < b : _ y > 2 2 7 . 4 0 0 0 0 0 0 0 0 0 0 0 0 3 < / b : _ y > < / b : P o i n t > < b : P o i n t > < b : _ x > 3 0 7 . 6 9 6 1 8 9 < / b : _ x > < b : _ y > 2 2 7 . 4 < / b : _ y > < / b : P o i n t > < b : P o i n t > < b : _ x > 3 0 5 . 6 9 6 1 8 9 < / b : _ x > < b : _ y > 2 2 9 . 4 < / b : _ y > < / b : P o i n t > < b : P o i n t > < b : _ x > 3 0 5 . 6 9 6 1 8 9 < / b : _ x > < b : _ y > 2 3 8 . 4 0 0 0 0 0 0 0 0 0 0 0 0 9 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 ( 5 0 9 . 0 0 7 6 2 1 , 1 1 6 . 8 ) .   E n d   p o i n t   2 :   ( 5 9 8 . 7 0 3 8 1 0 5 6 7 6 6 6 , 1 0 5 . 4 ) 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 5 0 9 . 0 0 7 6 2 1 < / b : _ x > < b : _ y > 1 1 6 . 8 0 0 0 0 0 0 0 0 0 0 0 0 1 < / b : _ y > < / b : P o i n t > < b : P o i n t > < b : _ x > 5 0 9 . 0 0 7 6 2 1 < / b : _ x > < b : _ y > 1 0 7 . 4 < / b : _ y > < / b : P o i n t > < b : P o i n t > < b : _ x > 5 1 1 . 0 0 7 6 2 1 < / b : _ x > < b : _ y > 1 0 5 . 4 < / b : _ y > < / b : P o i n t > < b : P o i n t > < b : _ x > 5 9 8 . 7 0 3 8 1 0 5 6 7 6 6 5 6 4 < / b : _ x > < b : _ y > 1 0 5 . 4 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 5 0 1 . 0 0 7 6 2 1 < / b : _ x > < b : _ y > 1 1 6 . 8 0 0 0 0 0 0 0 0 0 0 0 0 1 < / b : _ y > < / L a b e l L o c a t i o n > < L o c a t i o n   x m l n s : b = " h t t p : / / s c h e m a s . d a t a c o n t r a c t . o r g / 2 0 0 4 / 0 7 / S y s t e m . W i n d o w s " > < b : _ x > 5 0 9 . 0 0 7 6 2 1 < / b : _ x > < b : _ y > 1 3 2 . 8 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 5 9 8 . 7 0 3 8 1 0 5 6 7 6 6 5 6 4 < / b : _ x > < b : _ y > 9 7 . 4 < / b : _ y > < / L a b e l L o c a t i o n > < L o c a t i o n   x m l n s : b = " h t t p : / / s c h e m a s . d a t a c o n t r a c t . o r g / 2 0 0 4 / 0 7 / S y s t e m . W i n d o w s " > < b : _ x > 6 1 4 . 7 0 3 8 1 0 5 6 7 6 6 5 6 4 < / b : _ x > < b : _ y > 1 0 5 . 4 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 5 0 9 . 0 0 7 6 2 1 < / b : _ x > < b : _ y > 1 1 6 . 8 0 0 0 0 0 0 0 0 0 0 0 0 1 < / b : _ y > < / b : P o i n t > < b : P o i n t > < b : _ x > 5 0 9 . 0 0 7 6 2 1 < / b : _ x > < b : _ y > 1 0 7 . 4 < / b : _ y > < / b : P o i n t > < b : P o i n t > < b : _ x > 5 1 1 . 0 0 7 6 2 1 < / b : _ x > < b : _ y > 1 0 5 . 4 < / b : _ y > < / b : P o i n t > < b : P o i n t > < b : _ x > 5 9 8 . 7 0 3 8 1 0 5 6 7 6 6 5 6 4 < / b : _ x > < b : _ y > 1 0 5 . 4 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 ( 5 0 9 . 0 0 7 6 2 1 , 3 6 0 . 4 ) .   E n d   p o i n t   2 :   ( 5 9 1 . 9 0 3 8 1 0 5 6 7 6 6 6 , 4 1 8 . 6 ) 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 5 0 9 . 0 0 7 6 2 0 9 9 9 9 9 9 9 2 < / b : _ x > < b : _ y > 3 6 0 . 4 < / b : _ y > < / b : P o i n t > < b : P o i n t > < b : _ x > 5 0 9 . 0 0 7 6 2 1 < / b : _ x > < b : _ y > 4 1 6 . 6 < / b : _ y > < / b : P o i n t > < b : P o i n t > < b : _ x > 5 1 1 . 0 0 7 6 2 1 < / b : _ x > < b : _ y > 4 1 8 . 6 < / b : _ y > < / b : P o i n t > < b : P o i n t > < b : _ x > 5 9 1 . 9 0 3 8 1 0 5 6 7 6 6 5 6 9 < / b : _ x > < b : _ y > 4 1 8 . 6 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 5 0 1 . 0 0 7 6 2 0 9 9 9 9 9 9 9 2 < / b : _ x > < b : _ y > 3 4 4 . 4 < / b : _ y > < / L a b e l L o c a t i o n > < L o c a t i o n   x m l n s : b = " h t t p : / / s c h e m a s . d a t a c o n t r a c t . o r g / 2 0 0 4 / 0 7 / S y s t e m . W i n d o w s " > < b : _ x > 5 0 9 . 0 0 7 6 2 1 < / b : _ x > < b : _ y > 3 4 4 . 4 < / b : _ y > < / L o c a t i o n > < S h a p e R o t a t e A n g l e > 9 0 . 0 0 0 0 0 0 0 0 0 0 0 0 2 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 5 9 1 . 9 0 3 8 1 0 5 6 7 6 6 5 6 9 < / b : _ x > < b : _ y > 4 1 0 . 6 < / b : _ y > < / L a b e l L o c a t i o n > < L o c a t i o n   x m l n s : b = " h t t p : / / s c h e m a s . d a t a c o n t r a c t . o r g / 2 0 0 4 / 0 7 / S y s t e m . W i n d o w s " > < b : _ x > 6 0 7 . 9 0 3 8 1 0 5 6 7 6 6 5 6 9 < / b : _ x > < b : _ y > 4 1 8 . 6 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 5 0 9 . 0 0 7 6 2 0 9 9 9 9 9 9 9 2 < / b : _ x > < b : _ y > 3 6 0 . 4 < / b : _ y > < / b : P o i n t > < b : P o i n t > < b : _ x > 5 0 9 . 0 0 7 6 2 1 < / b : _ x > < b : _ y > 4 1 6 . 6 < / b : _ y > < / b : P o i n t > < b : P o i n t > < b : _ x > 5 1 1 . 0 0 7 6 2 1 < / b : _ x > < b : _ y > 4 1 8 . 6 < / b : _ y > < / b : P o i n t > < b : P o i n t > < b : _ x > 5 9 1 . 9 0 3 8 1 0 5 6 7 6 6 5 6 9 < / b : _ x > < b : _ y > 4 1 8 . 6 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 ( 5 8 9 . 5 0 3 8 1 0 5 6 7 6 6 6 , 5 7 7 . 4 ) .   E n d   p o i n t   2 :   ( 1 0 0 , 6 0 4 . 4 ) 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 5 8 9 . 5 0 3 8 1 0 5 6 7 6 6 5 6 < / b : _ x > < b : _ y > 5 7 7 . 4 0 0 0 0 0 0 0 0 0 0 0 0 9 < / b : _ y > < / b : P o i n t > < b : P o i n t > < b : _ x > 3 5 4 . 7 5 1 9 0 5 5 < / b : _ x > < b : _ y > 5 7 7 . 4 < / b : _ y > < / b : P o i n t > < b : P o i n t > < b : _ x > 3 5 2 . 7 5 1 9 0 5 5 < / b : _ x > < b : _ y > 5 7 9 . 4 < / b : _ y > < / b : P o i n t > < b : P o i n t > < b : _ x > 3 5 2 . 7 5 1 9 0 5 5 < / b : _ x > < b : _ y > 6 0 5 . 9 < / b : _ y > < / b : P o i n t > < b : P o i n t > < b : _ x > 3 5 0 . 7 5 1 9 0 5 5 < / b : _ x > < b : _ y > 6 0 7 . 9 < / b : _ y > < / b : P o i n t > < b : P o i n t > < b : _ x > 1 0 2 < / b : _ x > < b : _ y > 6 0 7 . 9 < / b : _ y > < / b : P o i n t > < b : P o i n t > < b : _ x > 1 0 0 < / b : _ x > < b : _ y > 6 0 5 . 9 < / b : _ y > < / b : P o i n t > < b : P o i n t > < b : _ x > 1 0 0 < / b : _ x > < b : _ y > 6 0 4 . 4 0 0 0 0 0 0 0 0 0 0 0 0 9 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 5 8 9 . 5 0 3 8 1 0 5 6 7 6 6 5 6 < / b : _ x > < b : _ y > 5 6 9 . 4 0 0 0 0 0 0 0 0 0 0 0 0 9 < / b : _ y > < / L a b e l L o c a t i o n > < L o c a t i o n   x m l n s : b = " h t t p : / / s c h e m a s . d a t a c o n t r a c t . o r g / 2 0 0 4 / 0 7 / S y s t e m . W i n d o w s " > < b : _ x > 6 0 5 . 5 0 3 8 1 0 5 6 7 6 6 5 6 < / b : _ x > < b : _ y > 5 7 7 . 4 0 0 0 0 0 0 0 0 0 0 0 0 9 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 5 8 8 . 4 0 0 0 0 0 0 0 0 0 0 0 0 9 < / b : _ y > < / L a b e l L o c a t i o n > < L o c a t i o n   x m l n s : b = " h t t p : / / s c h e m a s . d a t a c o n t r a c t . o r g / 2 0 0 4 / 0 7 / S y s t e m . W i n d o w s " > < b : _ x > 1 0 0 < / b : _ x > < b : _ y > 5 8 8 . 4 0 0 0 0 0 0 0 0 0 0 0 0 9 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 5 8 9 . 5 0 3 8 1 0 5 6 7 6 6 5 6 < / b : _ x > < b : _ y > 5 7 7 . 4 0 0 0 0 0 0 0 0 0 0 0 0 9 < / b : _ y > < / b : P o i n t > < b : P o i n t > < b : _ x > 3 5 4 . 7 5 1 9 0 5 5 < / b : _ x > < b : _ y > 5 7 7 . 4 < / b : _ y > < / b : P o i n t > < b : P o i n t > < b : _ x > 3 5 2 . 7 5 1 9 0 5 5 < / b : _ x > < b : _ y > 5 7 9 . 4 < / b : _ y > < / b : P o i n t > < b : P o i n t > < b : _ x > 3 5 2 . 7 5 1 9 0 5 5 < / b : _ x > < b : _ y > 6 0 5 . 9 < / b : _ y > < / b : P o i n t > < b : P o i n t > < b : _ x > 3 5 0 . 7 5 1 9 0 5 5 < / b : _ x > < b : _ y > 6 0 7 . 9 < / b : _ y > < / b : P o i n t > < b : P o i n t > < b : _ x > 1 0 2 < / b : _ x > < b : _ y > 6 0 7 . 9 < / b : _ y > < / b : P o i n t > < b : P o i n t > < b : _ x > 1 0 0 < / b : _ x > < b : _ y > 6 0 5 . 9 < / b : _ y > < / b : P o i n t > < b : P o i n t > < b : _ x > 1 0 0 < / b : _ x > < b : _ y > 6 0 4 . 4 0 0 0 0 0 0 0 0 0 0 0 0 9 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 ( 8 2 1 . 5 0 3 8 1 0 5 6 7 6 6 6 , 5 7 7 . 4 ) .   E n d   p o i n t   2 :   ( 8 2 3 . 9 0 3 8 1 0 5 6 7 6 6 6 , 4 1 8 . 6 ) 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 8 2 1 . 5 0 3 8 1 0 5 6 7 6 6 5 6 < / b : _ x > < b : _ y > 5 7 7 . 4 < / b : _ y > < / b : P o i n t > < b : P o i n t > < b : _ x > 8 2 5 . 4 0 3 8 1 0 9 9 5 5 < / b : _ x > < b : _ y > 5 7 7 . 4 < / b : _ y > < / b : P o i n t > < b : P o i n t > < b : _ x > 8 2 7 . 4 0 3 8 1 0 9 9 5 5 < / b : _ x > < b : _ y > 5 7 5 . 4 < / b : _ y > < / b : P o i n t > < b : P o i n t > < b : _ x > 8 2 7 . 4 0 3 8 1 0 9 9 5 5 < / b : _ x > < b : _ y > 4 2 0 . 6 < / b : _ y > < / b : P o i n t > < b : P o i n t > < b : _ x > 8 2 5 . 4 0 3 8 1 0 9 9 5 5 < / b : _ x > < b : _ y > 4 1 8 . 6 < / b : _ y > < / b : P o i n t > < b : P o i n t > < b : _ x > 8 2 3 . 9 0 3 8 1 0 5 6 7 6 6 5 6 9 < / b : _ x > < b : _ y > 4 1 8 . 6 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 8 0 5 . 5 0 3 8 1 0 5 6 7 6 6 5 6 < / b : _ x > < b : _ y > 5 6 9 . 4 < / b : _ y > < / L a b e l L o c a t i o n > < L o c a t i o n   x m l n s : b = " h t t p : / / s c h e m a s . d a t a c o n t r a c t . o r g / 2 0 0 4 / 0 7 / S y s t e m . W i n d o w s " > < b : _ x > 8 0 5 . 5 0 3 8 1 0 5 6 7 6 6 5 6 < / b : _ x > < b : _ y > 5 7 7 . 4 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 8 0 7 . 9 0 3 8 1 0 5 6 7 6 6 5 6 9 < / b : _ x > < b : _ y > 4 1 0 . 6 < / b : _ y > < / L a b e l L o c a t i o n > < L o c a t i o n   x m l n s : b = " h t t p : / / s c h e m a s . d a t a c o n t r a c t . o r g / 2 0 0 4 / 0 7 / S y s t e m . W i n d o w s " > < b : _ x > 8 0 7 . 9 0 3 8 1 0 5 6 7 6 6 5 5 7 < / b : _ x > < b : _ y > 4 1 8 . 6 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 8 2 1 . 5 0 3 8 1 0 5 6 7 6 6 5 6 < / b : _ x > < b : _ y > 5 7 7 . 4 < / b : _ y > < / b : P o i n t > < b : P o i n t > < b : _ x > 8 2 5 . 4 0 3 8 1 0 9 9 5 5 < / b : _ x > < b : _ y > 5 7 7 . 4 < / b : _ y > < / b : P o i n t > < b : P o i n t > < b : _ x > 8 2 7 . 4 0 3 8 1 0 9 9 5 5 < / b : _ x > < b : _ y > 5 7 5 . 4 < / b : _ y > < / b : P o i n t > < b : P o i n t > < b : _ x > 8 2 7 . 4 0 3 8 1 0 9 9 5 5 < / b : _ x > < b : _ y > 4 2 0 . 6 < / b : _ y > < / b : P o i n t > < b : P o i n t > < b : _ x > 8 2 5 . 4 0 3 8 1 0 9 9 5 5 < / b : _ x > < b : _ y > 4 1 8 . 6 < / b : _ y > < / b : P o i n t > < b : P o i n t > < b : _ x > 8 2 3 . 9 0 3 8 1 0 5 6 7 6 6 5 6 9 < / b : _ x > < b : _ y > 4 1 8 . 6 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 M e a s u r e s \ N e t   S a l e s   2 0 2 1   v s   2 0 2 0 < / K e y > < / D i a g r a m O b j e c t K e y > < D i a g r a m O b j e c t K e y > < K e y > M e a s u r e s \ N e t   S a l e s   2 0 2 1   v s   2 0 2 0 \ T a g I n f o \ F o r m u l a < / K e y > < / D i a g r a m O b j e c t K e y > < D i a g r a m O b j e c t K e y > < K e y > M e a s u r e s \ N e t   S a l e s   2 0 2 1   v s   2 0 2 0 \ T a g I n f o \ V a l u e < / K e y > < / D i a g r a m O b j e c t K e y > < D i a g r a m O b j e c t K e y > < K e y > M e a s u r e s \ 2 0 2 1   v s   2 0 2 0   % < / K e y > < / D i a g r a m O b j e c t K e y > < D i a g r a m O b j e c t K e y > < K e y > M e a s u r e s \ 2 0 2 1   v s   2 0 2 0   % \ T a g I n f o \ F o r m u l a < / K e y > < / D i a g r a m O b j e c t K e y > < D i a g r a m O b j e c t K e y > < K e y > M e a s u r e s \ 2 0 2 1   v s   2 0 2 0   % \ T a g I n f o \ V a l u e 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 C o l u m n s \ c u s t o m e r < / K e y > < / D i a g r a m O b j e c t K e y > < D i a g r a m O b j e c t K e y > < K e y > C o l u m n s \ t o t a l _ c o g s 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  v s   2 0 2 0 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  % 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  2 1 < / K e y > < / D i a g r a m O b j e c t K e y > < D i a g r a m O b j e c t K e y > < K e y > M e a s u r e s \ 2 0 2 1 - T a r g e t   2 1 \ T a g I n f o \ F o r m u l a < / K e y > < / D i a g r a m O b j e c t K e y > < D i a g r a m O b j e c t K e y > < K e y > M e a s u r e s \ 2 0 2 1 - T a r g e t   2 1 \ T a g I n f o \ V a l u e 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 2 1 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 M e a s u r e s \ 2 0 2 1 - T a r g e t 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D i a g r a m O b j e c t K e y > < K e y > C o l u m n s \ m m m < / K e y > < / D i a g r a m O b j e c t K e y > < D i a g r a m O b j e c t K e y > < K e y > C o l u m n s \ f y _ m o n t h < / K e y > < / D i a g r a m O b j e c t K e y > < D i a g r a m O b j e c t K e y > < K e y > C o l u m n s \ q u a r t a r 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 d i m _ c u s t o m e r _ c d 7 4 d 0 c f - 6 e 1 e - 4 5 8 4 - b 0 d 9 - c 0 9 0 d 3 8 9 5 f a 0 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 d i m _ p r o d u c t _ 8 8 a 0 d f 3 c - 4 a b c - 4 c 4 5 - a 2 5 4 - f 3 2 6 1 e a c 8 5 3 b 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 d i m _ m a r k e t _ e e c 6 2 7 6 a - c 8 b f - 4 0 e d - 8 c 5 0 - 1 6 6 f 3 b 9 c 8 7 9 9 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 d i m _ d a t e _ 9 5 8 4 a 3 8 c - 5 9 2 b - 4 5 e 4 - 8 1 4 0 - 4 f a 2 a c 3 e 9 f d b 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 f a c t _ s a l e s _ m o n t h l y _ 5 f 6 f a 6 b 0 - 8 8 9 0 - 4 3 b 1 - b 9 1 9 - 1 5 3 9 9 1 d 4 a 2 6 0 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 n s _ t a r g e t s _ 2 0 2 1 _ 4 4 1 c 8 3 c c - 7 3 2 9 - 4 3 f 5 - b 4 9 9 - f b c f 8 a 3 d 5 3 3 b 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 2 0 2 4 - 0 6 - 0 6 T 1 2 : 5 2 : 3 3 . 0 8 7 4 8 5 3 + 0 5 : 3 0 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8 8 a 0 d f 3 c - 4 a b c - 4 c 4 5 - a 2 5 4 - f 3 2 6 1 e a c 8 5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c d 7 4 d 0 c f - 6 e 1 e - 4 5 8 4 - b 0 d 9 - c 0 9 0 d 3 8 9 5 f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4 4 1 c 8 3 c c - 7 3 2 9 - 4 3 f 5 - b 4 9 9 - f b c f 8 a 3 d 5 3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d 7 4 d 0 c f - 6 e 1 e - 4 5 8 4 - b 0 d 9 - c 0 9 0 d 3 8 9 5 f a 0 , d i m _ m a r k e t _ e e c 6 2 7 6 a - c 8 b f - 4 0 e d - 8 c 5 0 - 1 6 6 f 3 b 9 c 8 7 9 9 , d i m _ p r o d u c t _ 8 8 a 0 d f 3 c - 4 a b c - 4 c 4 5 - a 2 5 4 - f 3 2 6 1 e a c 8 5 3 b , f a c t _ s a l e s _ m o n t h l y _ 5 f 6 f a 6 b 0 - 8 8 9 0 - 4 3 b 1 - b 9 1 9 - 1 5 3 9 9 1 d 4 a 2 6 0 , d i m _ d a t e _ 9 5 8 4 a 3 8 c - 5 9 2 b - 4 5 e 4 - 8 1 4 0 - 4 f a 2 a c 3 e 9 f d b , n s _ t a r g e t s _ 2 0 2 1 _ 4 4 1 c 8 3 c c - 7 3 2 9 - 4 3 f 5 - b 4 9 9 - f b c f 8 a 3 d 5 3 3 b ] ] > < / C u s t o m C o n t e n t > < / G e m i n i > 
</file>

<file path=customXml/itemProps1.xml><?xml version="1.0" encoding="utf-8"?>
<ds:datastoreItem xmlns:ds="http://schemas.openxmlformats.org/officeDocument/2006/customXml" ds:itemID="{22099A69-EB8F-49BA-A729-E1A0DA71D3C0}">
  <ds:schemaRefs/>
</ds:datastoreItem>
</file>

<file path=customXml/itemProps10.xml><?xml version="1.0" encoding="utf-8"?>
<ds:datastoreItem xmlns:ds="http://schemas.openxmlformats.org/officeDocument/2006/customXml" ds:itemID="{47AD1DCA-ECD5-43CF-8FF0-3AAA42E63FF8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1C73FFF3-B83E-45D7-B6AC-F12602AA9E02}">
  <ds:schemaRefs/>
</ds:datastoreItem>
</file>

<file path=customXml/itemProps12.xml><?xml version="1.0" encoding="utf-8"?>
<ds:datastoreItem xmlns:ds="http://schemas.openxmlformats.org/officeDocument/2006/customXml" ds:itemID="{2101A307-BEF2-45F2-9A7F-9F0D1EC78630}">
  <ds:schemaRefs/>
</ds:datastoreItem>
</file>

<file path=customXml/itemProps13.xml><?xml version="1.0" encoding="utf-8"?>
<ds:datastoreItem xmlns:ds="http://schemas.openxmlformats.org/officeDocument/2006/customXml" ds:itemID="{095476DE-AD1B-4B4B-A826-50C292E92E17}">
  <ds:schemaRefs/>
</ds:datastoreItem>
</file>

<file path=customXml/itemProps14.xml><?xml version="1.0" encoding="utf-8"?>
<ds:datastoreItem xmlns:ds="http://schemas.openxmlformats.org/officeDocument/2006/customXml" ds:itemID="{B6390FF8-ED01-4C40-96BE-AB21462F90C0}">
  <ds:schemaRefs/>
</ds:datastoreItem>
</file>

<file path=customXml/itemProps15.xml><?xml version="1.0" encoding="utf-8"?>
<ds:datastoreItem xmlns:ds="http://schemas.openxmlformats.org/officeDocument/2006/customXml" ds:itemID="{30090D8E-0D1C-4BE7-920B-064EF73BCD64}">
  <ds:schemaRefs/>
</ds:datastoreItem>
</file>

<file path=customXml/itemProps16.xml><?xml version="1.0" encoding="utf-8"?>
<ds:datastoreItem xmlns:ds="http://schemas.openxmlformats.org/officeDocument/2006/customXml" ds:itemID="{8C77AC9D-9643-478C-8235-D2FCB95F7F0E}">
  <ds:schemaRefs/>
</ds:datastoreItem>
</file>

<file path=customXml/itemProps17.xml><?xml version="1.0" encoding="utf-8"?>
<ds:datastoreItem xmlns:ds="http://schemas.openxmlformats.org/officeDocument/2006/customXml" ds:itemID="{6CCD2274-5AED-4695-9963-01A70B2DAE99}">
  <ds:schemaRefs/>
</ds:datastoreItem>
</file>

<file path=customXml/itemProps18.xml><?xml version="1.0" encoding="utf-8"?>
<ds:datastoreItem xmlns:ds="http://schemas.openxmlformats.org/officeDocument/2006/customXml" ds:itemID="{23D22D7D-8AC5-4D7B-8A94-1A3490A328DA}">
  <ds:schemaRefs/>
</ds:datastoreItem>
</file>

<file path=customXml/itemProps19.xml><?xml version="1.0" encoding="utf-8"?>
<ds:datastoreItem xmlns:ds="http://schemas.openxmlformats.org/officeDocument/2006/customXml" ds:itemID="{C641B7C5-441B-4BC6-84B5-7ECB5D768C03}">
  <ds:schemaRefs/>
</ds:datastoreItem>
</file>

<file path=customXml/itemProps2.xml><?xml version="1.0" encoding="utf-8"?>
<ds:datastoreItem xmlns:ds="http://schemas.openxmlformats.org/officeDocument/2006/customXml" ds:itemID="{3548EAC0-A39E-4BDE-BD8F-EE626274E70A}">
  <ds:schemaRefs/>
</ds:datastoreItem>
</file>

<file path=customXml/itemProps20.xml><?xml version="1.0" encoding="utf-8"?>
<ds:datastoreItem xmlns:ds="http://schemas.openxmlformats.org/officeDocument/2006/customXml" ds:itemID="{515AB29E-B305-4C2D-83D5-5F21105E6250}">
  <ds:schemaRefs/>
</ds:datastoreItem>
</file>

<file path=customXml/itemProps21.xml><?xml version="1.0" encoding="utf-8"?>
<ds:datastoreItem xmlns:ds="http://schemas.openxmlformats.org/officeDocument/2006/customXml" ds:itemID="{BDFB3223-09A1-470A-B572-4C8F331CC23E}">
  <ds:schemaRefs/>
</ds:datastoreItem>
</file>

<file path=customXml/itemProps22.xml><?xml version="1.0" encoding="utf-8"?>
<ds:datastoreItem xmlns:ds="http://schemas.openxmlformats.org/officeDocument/2006/customXml" ds:itemID="{E8875686-9114-41C7-B393-3A7D174E479D}">
  <ds:schemaRefs/>
</ds:datastoreItem>
</file>

<file path=customXml/itemProps23.xml><?xml version="1.0" encoding="utf-8"?>
<ds:datastoreItem xmlns:ds="http://schemas.openxmlformats.org/officeDocument/2006/customXml" ds:itemID="{43E2AD6C-5639-46C6-A057-87E65340B541}">
  <ds:schemaRefs/>
</ds:datastoreItem>
</file>

<file path=customXml/itemProps24.xml><?xml version="1.0" encoding="utf-8"?>
<ds:datastoreItem xmlns:ds="http://schemas.openxmlformats.org/officeDocument/2006/customXml" ds:itemID="{14C518D2-67FB-4628-9B8A-4F2AF3980957}">
  <ds:schemaRefs/>
</ds:datastoreItem>
</file>

<file path=customXml/itemProps25.xml><?xml version="1.0" encoding="utf-8"?>
<ds:datastoreItem xmlns:ds="http://schemas.openxmlformats.org/officeDocument/2006/customXml" ds:itemID="{93F3A5D4-AA5F-47C1-AA4E-D566B42F1211}">
  <ds:schemaRefs/>
</ds:datastoreItem>
</file>

<file path=customXml/itemProps26.xml><?xml version="1.0" encoding="utf-8"?>
<ds:datastoreItem xmlns:ds="http://schemas.openxmlformats.org/officeDocument/2006/customXml" ds:itemID="{9DDE96E6-3B75-4919-88A8-A13F44AA0D1B}">
  <ds:schemaRefs/>
</ds:datastoreItem>
</file>

<file path=customXml/itemProps27.xml><?xml version="1.0" encoding="utf-8"?>
<ds:datastoreItem xmlns:ds="http://schemas.openxmlformats.org/officeDocument/2006/customXml" ds:itemID="{505026AE-3D4F-48CC-93A0-30AA038E44C3}">
  <ds:schemaRefs/>
</ds:datastoreItem>
</file>

<file path=customXml/itemProps28.xml><?xml version="1.0" encoding="utf-8"?>
<ds:datastoreItem xmlns:ds="http://schemas.openxmlformats.org/officeDocument/2006/customXml" ds:itemID="{1138C0DC-CC3F-4202-9D1E-25D9B70EBE22}">
  <ds:schemaRefs/>
</ds:datastoreItem>
</file>

<file path=customXml/itemProps3.xml><?xml version="1.0" encoding="utf-8"?>
<ds:datastoreItem xmlns:ds="http://schemas.openxmlformats.org/officeDocument/2006/customXml" ds:itemID="{1BEC8D46-0BAA-48E0-89E4-FC37F9A5A58C}">
  <ds:schemaRefs/>
</ds:datastoreItem>
</file>

<file path=customXml/itemProps4.xml><?xml version="1.0" encoding="utf-8"?>
<ds:datastoreItem xmlns:ds="http://schemas.openxmlformats.org/officeDocument/2006/customXml" ds:itemID="{1C463997-5CAD-4A61-8E56-E9AD3C58D320}">
  <ds:schemaRefs/>
</ds:datastoreItem>
</file>

<file path=customXml/itemProps5.xml><?xml version="1.0" encoding="utf-8"?>
<ds:datastoreItem xmlns:ds="http://schemas.openxmlformats.org/officeDocument/2006/customXml" ds:itemID="{E53C440C-C5DF-42A4-B35E-342F5E1DFEAE}">
  <ds:schemaRefs/>
</ds:datastoreItem>
</file>

<file path=customXml/itemProps6.xml><?xml version="1.0" encoding="utf-8"?>
<ds:datastoreItem xmlns:ds="http://schemas.openxmlformats.org/officeDocument/2006/customXml" ds:itemID="{E249DC5D-F756-4EFF-876E-86109B8DBD4F}">
  <ds:schemaRefs/>
</ds:datastoreItem>
</file>

<file path=customXml/itemProps7.xml><?xml version="1.0" encoding="utf-8"?>
<ds:datastoreItem xmlns:ds="http://schemas.openxmlformats.org/officeDocument/2006/customXml" ds:itemID="{989CE7EA-8F65-46B0-82AC-8E750A623DCE}">
  <ds:schemaRefs/>
</ds:datastoreItem>
</file>

<file path=customXml/itemProps8.xml><?xml version="1.0" encoding="utf-8"?>
<ds:datastoreItem xmlns:ds="http://schemas.openxmlformats.org/officeDocument/2006/customXml" ds:itemID="{0CD48E57-71C4-44C9-8949-2709CF112966}">
  <ds:schemaRefs/>
</ds:datastoreItem>
</file>

<file path=customXml/itemProps9.xml><?xml version="1.0" encoding="utf-8"?>
<ds:datastoreItem xmlns:ds="http://schemas.openxmlformats.org/officeDocument/2006/customXml" ds:itemID="{F697EB35-EF2E-4696-A0A5-22E65FB5C0B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Market Performance vs Target</vt:lpstr>
      <vt:lpstr>P &amp; L</vt:lpstr>
      <vt:lpstr>P &amp; 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Rajan Chauhan</dc:creator>
  <cp:lastModifiedBy>Rajan Chauhan</cp:lastModifiedBy>
  <cp:lastPrinted>2024-06-06T07:14:14Z</cp:lastPrinted>
  <dcterms:created xsi:type="dcterms:W3CDTF">2015-06-05T18:17:20Z</dcterms:created>
  <dcterms:modified xsi:type="dcterms:W3CDTF">2024-06-06T07:22:33Z</dcterms:modified>
</cp:coreProperties>
</file>